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anoel.neto\Desktop\"/>
    </mc:Choice>
  </mc:AlternateContent>
  <bookViews>
    <workbookView xWindow="0" yWindow="0" windowWidth="7995" windowHeight="6720"/>
  </bookViews>
  <sheets>
    <sheet name="VIGENTES" sheetId="2" r:id="rId1"/>
    <sheet name="CESSÃO" sheetId="3" r:id="rId2"/>
    <sheet name="ENCERRADOS 2024-2025" sheetId="4" r:id="rId3"/>
  </sheets>
  <definedNames>
    <definedName name="_xlnm._FilterDatabase" localSheetId="1" hidden="1">CESSÃO!$A$2:$L$4</definedName>
    <definedName name="_xlnm._FilterDatabase" localSheetId="2" hidden="1">'ENCERRADOS 2024-2025'!$A$2:$K$41</definedName>
  </definedNames>
  <calcPr calcId="162913"/>
  <extLst>
    <ext uri="GoogleSheetsCustomDataVersion2">
      <go:sheetsCustomData xmlns:go="http://customooxmlschemas.google.com/" r:id="rId9" roundtripDataChecksum="0zPbfu36gpJopjSL40sbt6dHyWa9EbH+v1pIhTckvHY="/>
    </ext>
  </extLst>
</workbook>
</file>

<file path=xl/calcChain.xml><?xml version="1.0" encoding="utf-8"?>
<calcChain xmlns="http://schemas.openxmlformats.org/spreadsheetml/2006/main">
  <c r="M1" i="4" l="1"/>
  <c r="N1" i="3"/>
  <c r="J4" i="3" s="1"/>
  <c r="K4" i="3" s="1"/>
  <c r="M1" i="2"/>
  <c r="K29" i="2" s="1"/>
  <c r="K30" i="2" l="1"/>
  <c r="J3" i="3"/>
  <c r="K3" i="3" s="1"/>
  <c r="K3" i="2"/>
  <c r="K5" i="2"/>
  <c r="K6" i="2"/>
  <c r="K8" i="2"/>
  <c r="K10" i="2"/>
  <c r="K12" i="2"/>
  <c r="K14" i="2"/>
  <c r="K16" i="2"/>
  <c r="K18" i="2"/>
  <c r="K20" i="2"/>
  <c r="K22" i="2"/>
  <c r="K24" i="2"/>
  <c r="K26" i="2"/>
  <c r="K28" i="2"/>
  <c r="K31" i="2"/>
  <c r="K32" i="2"/>
  <c r="K4" i="2"/>
  <c r="K33" i="2"/>
  <c r="K7" i="2"/>
  <c r="K9" i="2"/>
  <c r="K11" i="2"/>
  <c r="K13" i="2"/>
  <c r="K15" i="2"/>
  <c r="K17" i="2"/>
  <c r="K19" i="2"/>
  <c r="K21" i="2"/>
  <c r="K23" i="2"/>
  <c r="K25" i="2"/>
  <c r="K27" i="2"/>
</calcChain>
</file>

<file path=xl/sharedStrings.xml><?xml version="1.0" encoding="utf-8"?>
<sst xmlns="http://schemas.openxmlformats.org/spreadsheetml/2006/main" count="501" uniqueCount="301">
  <si>
    <t>PROCESSO</t>
  </si>
  <si>
    <t>ENTIDADE ENVOLVIDA</t>
  </si>
  <si>
    <t>INTERESSADO</t>
  </si>
  <si>
    <t>OBJETO</t>
  </si>
  <si>
    <t>SEE</t>
  </si>
  <si>
    <t>CBS</t>
  </si>
  <si>
    <t>PROEX</t>
  </si>
  <si>
    <t>PROEN</t>
  </si>
  <si>
    <t>PARCERIAS VIGENTES</t>
  </si>
  <si>
    <t>DATA</t>
  </si>
  <si>
    <t>ANO</t>
  </si>
  <si>
    <t>TIPO  DE TERMO</t>
  </si>
  <si>
    <t>COORDENADOR DA EXECUÇÃO NO IFAC</t>
  </si>
  <si>
    <t>VALOR (Se TED)</t>
  </si>
  <si>
    <t>DATA DA ASSINATURA</t>
  </si>
  <si>
    <t>VIGÊNCIA</t>
  </si>
  <si>
    <t>DIAS A VENCER</t>
  </si>
  <si>
    <t>SITUAÇÃO</t>
  </si>
  <si>
    <t>OBSERVAÇÃO/ ENCAMINHAMENTOS</t>
  </si>
  <si>
    <t>23244.001746/2021-14</t>
  </si>
  <si>
    <t>TJAC</t>
  </si>
  <si>
    <t>Acoordo de Cooperação Técnica</t>
  </si>
  <si>
    <t>Mariete Buriti de Souza</t>
  </si>
  <si>
    <t>Conjugação de esforços entre os partícipes para a realização de cursos, oficinas e palestras voltadas para a área de Arte, Cultura e Cidadania.</t>
  </si>
  <si>
    <t>23842.006723/2021-49</t>
  </si>
  <si>
    <t>SEE/ Pref. De Epitaciolândia</t>
  </si>
  <si>
    <t>CXA</t>
  </si>
  <si>
    <t>Jonas Lima Nicácio</t>
  </si>
  <si>
    <t>Oferta do Curso de Licenciatura em Química, no município de Epitaciolândia</t>
  </si>
  <si>
    <t>23244.005456/2021-31</t>
  </si>
  <si>
    <t>UFAC</t>
  </si>
  <si>
    <t>DSGTI</t>
  </si>
  <si>
    <t>Acordo de Cooperação Técnica</t>
  </si>
  <si>
    <t>Kellyton de Almeida Azevedo</t>
  </si>
  <si>
    <t>23244.004738/2022-01</t>
  </si>
  <si>
    <t>Acordo de Coorperação Técnica</t>
  </si>
  <si>
    <t>Instalação de um Núcleo de Justiça Restaurativa nas dependências do Instituto, no intuito de contribuir com a promoção de um novo modelo de Justiça voltado para a solução de conflitos no ambiente da escola (indisciplina escolar), atos infracionais e delitos de menor potencial ofensivo (violência escolar), primando pelo protagonismo das vítimas e dos ofensores na responsabilização e solução dos conflitos sendo, o acordo restaurativo, firmado no próprio Instituto e quando necessário, encaminhado ao Juízo, apenas para homologação</t>
  </si>
  <si>
    <t>23244.003522/2021-39 </t>
  </si>
  <si>
    <t>PM de Santa Rosa do Purus</t>
  </si>
  <si>
    <t>Carmem Paola Torres Alvarez</t>
  </si>
  <si>
    <t>Oferto do Curso Superior de Tecnologia em Agroecologia no município de Santa Rosa do Purus.</t>
  </si>
  <si>
    <t>23244.005259/2022-01</t>
  </si>
  <si>
    <t>BASA/ Fundape</t>
  </si>
  <si>
    <t>Contrato de apoio financeiro</t>
  </si>
  <si>
    <t>Guiomar Almeida Sousa</t>
  </si>
  <si>
    <t>Apoio financeiro a projetos de pesquisa selecionados pelo Edital de Pesquisa do Banco da Amazônia - Edição 2022: Projeto "FEIJÕES DO JURUÁ: Bioeconomia e modelagem da cadeia produtiva".</t>
  </si>
  <si>
    <t>23244.009349/2022-63</t>
  </si>
  <si>
    <t>Sustentec</t>
  </si>
  <si>
    <t>Proinp</t>
  </si>
  <si>
    <t>Protocolo de Intenções</t>
  </si>
  <si>
    <t>Herika Fernanda Montilha Satrapa</t>
  </si>
  <si>
    <t>Viabilizar a realização de projetos de pesquisa, desenvolvimento e inovação incentivados pela Lei de Informática, e suas respectivas alterações, e Projetos Prioritários (PPIs), com uso ou não de contrapartida Embrapii, bem como projetos incentivados por outras Leis (Lei do Bem e Finep) e projetos não incentivados</t>
  </si>
  <si>
    <t>23244.007102/2021-21</t>
  </si>
  <si>
    <t>TRF4</t>
  </si>
  <si>
    <t>COPAR</t>
  </si>
  <si>
    <t>Acordo de Cooperação</t>
  </si>
  <si>
    <t>Leandreson da Cunha Pessoa</t>
  </si>
  <si>
    <t>Renovação da cessão do direito de uso do SEI, Sistema Eletrônico de Informações, criado pelo
TRF4, para o CESSIONÁRIO, para utilização em base única</t>
  </si>
  <si>
    <t>23244.000101/2023-18</t>
  </si>
  <si>
    <t>SOFTEX</t>
  </si>
  <si>
    <t>PROINP</t>
  </si>
  <si>
    <t>Cooperação técnico-científica entre as PARTÍCIPES para a execução de atividades conjuntas ...</t>
  </si>
  <si>
    <t>SOFTEX/ Fundape</t>
  </si>
  <si>
    <t>Convênio CAPDA</t>
  </si>
  <si>
    <t>Execução no âmbito do programa prioritário para investimentos em pesquisa, desenvolvimento e inovação, na área de atuação da Superintendência da Zona Franca de Manaus (PPEI), do projeto especificado no item III.1 do quadro resumo, cujo detalhamento e cronograma de execução estão previstos no Plano de Utilização de Recursos (PUR)
Projeto: Trilha Jovem Empreendedor 4.0</t>
  </si>
  <si>
    <t>23842.009733/2022-17</t>
  </si>
  <si>
    <t>Prefeitura  de Epitaciolândia</t>
  </si>
  <si>
    <t>Proposta de ACT com Pref de Epitaciolândia - Subsequente em Agropecuária - CXA - vinculado ao Centro de Referência</t>
  </si>
  <si>
    <t>23842.009730/2022-83</t>
  </si>
  <si>
    <t>Prefeitura de Epitaciolândia</t>
  </si>
  <si>
    <t>Proposta de ACT com Pref de Epitaciolândia - Subsequente em Alimentos - CXA - vinculado ao Centro de Referência</t>
  </si>
  <si>
    <t>23244.005369/2023-46</t>
  </si>
  <si>
    <t>O presente Protocolo de Intenções tem como objetivo fundamental estabelecer cooperação de natureza acadêmica, científica e cultural entre as duas Instituições mencionadas anteriormente, por meio de suas Pró-Reitorias de Extensão, possibilitando por meio de suas futuras ações e esforços construir uma parceria estratégica com vistas à cooperação em ações extensionistas.</t>
  </si>
  <si>
    <t>23244.005151/2023-91</t>
  </si>
  <si>
    <t>IFSC</t>
  </si>
  <si>
    <t>PROAD</t>
  </si>
  <si>
    <t>Bruno Roseno de Souza Maia</t>
  </si>
  <si>
    <t>O objeto do presente Termo de Cooperação Técnica é a conjunção de esforços entre as partes para a implantação do Sistema PGEN – Sistema de Monitoramento em Tempo Real do Consumo de Energia em unidades consumidoras do IFAC, dentro do escopo do Convênio Eletrobrás-IFSC-FEESC ECV-PRFP-004-2021, especificamente ao TRABALHO 2 – Implantação de um Portal de Gerenciamento Energético (PGEN) em unidades da rede EPCT, conforme descrito no Plano de Trabalho.</t>
  </si>
  <si>
    <t>23841.008054/2023-11</t>
  </si>
  <si>
    <t>CITS.AMAZONAS / FACTO</t>
  </si>
  <si>
    <t>PROINP/NIT</t>
  </si>
  <si>
    <t>Convênio para PD&amp;I (Convênio CAPDA)</t>
  </si>
  <si>
    <t>O objetivo deste projeto consiste em capacitar alunos como agentes de desenvolvimento de soluções em robótica e integração de sistemas automatizados voltados para ambientes Smart e Indústria 4.0 no Acre, conforme descrito no PUR 178/2023.</t>
  </si>
  <si>
    <t>23841.008096/2023-52</t>
  </si>
  <si>
    <t>O objetivo deste projeto consiste em capacitar alunos como agentes de desenvolvimento de soluções computacionais e integração de sistemas automatizados voltados para ambientes Smart e Indústria 4.0 na região de Rio Branco/AC, conforme descrito no PUR 173/2023</t>
  </si>
  <si>
    <t>23244.003672/2023-12</t>
  </si>
  <si>
    <t>REAMEC</t>
  </si>
  <si>
    <t>Termo de Cooperação Técnica</t>
  </si>
  <si>
    <t>Convênio a cooperação acadêmica e o intercâmbio técnico, científico, cultural e tecnológico entre IES associadas da Amazônia Legal Brasileira, por intermédio da Rede Amazônica de Educação em Ciências – REAMEC, visando a manutenção e fortalecimento do Programa de Doutorado em Educação em Ciências e Matemática- PPGECEM/REAMEC, a fim de formar recursos humanos, em nível de doutorado, para atuar: na pesquisa, na docência e na formação de professores, na área de Educação em Ciências e Matemática, que contribuam para a produção de novos conhecimentos, para a melhoria do ensino e da aprendizagem e, consequentemente, para o desenvolvimento da Região Amazônica</t>
  </si>
  <si>
    <t>23244.003073/2022-18</t>
  </si>
  <si>
    <t>Ufac
SEE
AAL</t>
  </si>
  <si>
    <t>O presente Acordo de Cooperação tem como objetivo fundamental estabelecer uma cooperação acadêmica, científica e cultural entre essas Instituições para viabilização do Programa Presídios Leitores e das ações que dele decorrerem. Através de suas futuras ações de cooperação, essas instituições se esforçarão para construir uma parceria estratégica que garanta o implemento do referido programa no que tange ao seu objetivo geral, qual seja: realizar atividades extensionistas que contribuam para a efetivação de práticas de leitura, enquanto fenômeno estratégico para o processo de humanização, no contexto prisional do estado do Acre, a fim de potencializar a colaboração entre a universidade, o Tribunal de Justiça do Acre, a SEE, o IAPEN, o Instituto Federal do Acre e a Academia Acreana de Letras no sentido de melhorar essas práticas avançando na política de formação de leitores nesses ambientes.</t>
  </si>
  <si>
    <t>23244.002707/2023-98</t>
  </si>
  <si>
    <t>ARTEME DA COSTA VASCONCELOS</t>
  </si>
  <si>
    <t>O presente Acordo de Cooperação Técnica tem por objeto o estabelecimento de parceria entre a SEE e o IFAC, visando à implementação de ações conjuntas, de interesse mútuo, que assegurem a oferta de cursos de Formação Inicial e Continuada articulados à Educação de Jovens e Adultos; organização e participação em seminários, palestras e encontros com abordagem na Educação de Jovens e Adultos articulada à Educação Profissional; e, oferta de Curso de pós-graduação lato-sensu em EJA.</t>
  </si>
  <si>
    <t>23244.009333/2023-31</t>
  </si>
  <si>
    <t>Hérika Fernanda Montilha Satrapa</t>
  </si>
  <si>
    <t>O objeto do presente Acordo de Cooperação Técnica é estabelecer a colaboração entre as instituições parceiras nas áreas de pesquisa, pós-graduação, empreendedorismo e inovação, para o desenvolvimento de pesquisas e projetos tecnológicos, o compartilhamento de publicações e recursos acadêmicos, a realização de eventos científicos, o acesso mútuo a laboratórios, programas de capacitação profissional, parcerias em propriedade intelectual e o intercâmbio de docentes, técnicos administrativos e discentes em todos os níveis educacionais</t>
  </si>
  <si>
    <t>23244.001575/2024-68</t>
  </si>
  <si>
    <t>SEASDH</t>
  </si>
  <si>
    <t>Aldenisa de Lima Acácio Rossetto</t>
  </si>
  <si>
    <t>O objeto do presente de Acordo de Cooperação Técnica é ofertar cursos de Formação Inicial e Continuada - FIC, com carga-horária de 160h na modalidade presencial, aplicando a Metodologia de Acesso, Permanência e Êxito, voltado à qualificação profissional de mulheres em situação de vulnerabilidade social, no âmbito da Linha de Fomento da Bolsa-Formação - Programa Mulheres Mil, no Estado do Acre</t>
  </si>
  <si>
    <t>23244.004776/2024-17</t>
  </si>
  <si>
    <t>IOC</t>
  </si>
  <si>
    <t>GABIN</t>
  </si>
  <si>
    <t>O objeto do presente Protocolo de Intenções busca envidar os esforços necessários para a futura execução de ações de interesse recíproco, em regime de cooperação mútua entre os partícipes, voltadas, em especial, para: (i) o estudo de viabilidade, planejamento, elaboração de proposta e oferta de curso pós-graduação stricto sensu em Biodiversidade, Mudanças Climáticas e Políticas Públicas na Amazônia; (ii) a oferta de cursos de pequena duração, em modalidade híbrida, para atendimento dos servidores do IFAC; e (iii) estruturação e funcionamento do Centro de Estudos e Pesquisas em Ambiente, Biodiversidade e Mudanças Climáticas, multicampi no IFAC</t>
  </si>
  <si>
    <t>23244.007628/2024-54</t>
  </si>
  <si>
    <t>TED</t>
  </si>
  <si>
    <t>Oferta de Turma de Mestrado interinstitucional – Minter – em Planejamento e Governança Pública</t>
  </si>
  <si>
    <t>23244.001494/2025-49</t>
  </si>
  <si>
    <t>DERACRE / Pref. Feijó</t>
  </si>
  <si>
    <t>Eneias Marques Junior</t>
  </si>
  <si>
    <t>O presente Acordo de Cooperação Técnica tem por objeto a Execução de serviços de terraplanagem na área destinada à construção do novo Campus Feijó do Instituto Federal do Acre (IFAC).</t>
  </si>
  <si>
    <t>23244.002125/2025-73</t>
  </si>
  <si>
    <t>FIOCRUZ / IOC</t>
  </si>
  <si>
    <t>ACT</t>
  </si>
  <si>
    <t>O presente Acordo de Cooperação tem por objeto "Fortalecer a formação e capacitação dos servidores Técnicos
Administrativos em Educação do IFAC através da oferta de turma especial de MESTRADO do Programa em Ensino em
Biociências e Saúde do Instituto Oswaldo Cruz/Fiocruz", a ser realizado no Município de Rio Branco, no estado do
Acre, conforme especificações estabelecidas no plano de trabalho em anexo.</t>
  </si>
  <si>
    <t>23244.002456/2025-11</t>
  </si>
  <si>
    <t>Pref. Cruzeiro do Sul/ Sec. Assis. Social</t>
  </si>
  <si>
    <t>O objeto do presente de Acordo de Cooperação Técnica é ofertar cursos de Formação Inicial e Continuada- FIC, com carga horária de 160h na modalidade presencial, aplicando a Metodologia de Acesso, Permanência e Êxito, voltado à qualificação profissional de mulheres em situação de vulnerabilidade social, no âmbito da Linha de Fomento da Bolsa-Formação - Programa Mulheres Mil, no município de Cruzeiro do Sul</t>
  </si>
  <si>
    <t>23244.001073/2025-18</t>
  </si>
  <si>
    <t>Xapuri/ Sec. Assist. Social</t>
  </si>
  <si>
    <t>MARIO JORGE DA SILVA FADELL</t>
  </si>
  <si>
    <t>O objeto do presente de Acordo de Cooperação Técnica é ofertar cursos de Formação Inicial e Continuada - FIC, com carga-horária de 160h na modalidade presencial, aplicando a Metodologia de Acesso, Permanência e Êxito, voltado à qualificação profissional de mulheres em situação de vulnerabilidade social, no âmbito da Linha de Fomento da Bolsa-Formação - Programa Mulheres Mil, no município de Xapuri</t>
  </si>
  <si>
    <t>23244.009449/2025-32</t>
  </si>
  <si>
    <t>MDA</t>
  </si>
  <si>
    <t>Cooperar, por meio de ações de extensão, para a recuperação ambiental de áreas alteradas ou degradadas para fins produtivos em propriedades da agricultura familiar na Regional Territorial de Tarauacá/Envira. Serão adotados como referência o Programa Nacional de Florestas Produtivas e os modelos de Sistemas Agroflorestais viáveis, estendidos aos agricultores familiares dos municípios de Tarauacá, Feijó e Jordão, no Estado do Acre.</t>
  </si>
  <si>
    <t>R$ 6.000.000,00</t>
  </si>
  <si>
    <t>23841.008741/2025-07</t>
  </si>
  <si>
    <t>ABDI / FUNETEC</t>
  </si>
  <si>
    <t>CRB / PROINP</t>
  </si>
  <si>
    <t>Convênio para PD&amp;I</t>
  </si>
  <si>
    <t>Josina Maria Pontes Ribeiro</t>
  </si>
  <si>
    <t>Promover a formação de competências e o fortalecimento das cadeias produtivas locais, por meio da implantação do centro de treinamento e capacitação no Instituto Federal de Educação, Ciência e Tecnologia do Acre (IFAC - Campus Rio Branco), conforme Plano de Trabalho acordado pelos Partícipes</t>
  </si>
  <si>
    <t>23859.008876/2025-75</t>
  </si>
  <si>
    <t>CBS-Trasacreana/PROINP</t>
  </si>
  <si>
    <t>Fortalecer a difusão eadoçãodesoluçõestecnológicas da Agricultura 4.0 no meio agrícola, com foco no fomento do desenvolvimentoeconômico, sustentável e social nas esferas local e regional. Será estabelecido um modelode colaboração, promovendo a troca de conhecimento e a oferta de infraestruturalaboratorial, com o intuito de disponibilizar aos produtores rurais do estado do Acre o suportetécnico e laboratorial necessário para a avaliação da fertilidade do solo esoluçõespara omanejo do solo, conforme Plano de Trabalho acordado pelos Partícipes</t>
  </si>
  <si>
    <t>R$ 1.328.585,14</t>
  </si>
  <si>
    <t>23244.007002/2025-29</t>
  </si>
  <si>
    <t>SETEC</t>
  </si>
  <si>
    <t>Silvania da Silva Souza</t>
  </si>
  <si>
    <t>Pactuação para a oferta de cursos, na modalidade presencial, voltados à qualificação profissional de mulheres em situação de vulnerabilidade social direcionada à área de cuidados, no âmbito da Pactuação da Bolsa-Formação – Políticas de cuidados ‒ Mulheres Mil</t>
  </si>
  <si>
    <t>R$701.600,00</t>
  </si>
  <si>
    <t>23244.003052/2013-01 (processo físico - SIPAC)</t>
  </si>
  <si>
    <t>Prefeitura de Porto Acre</t>
  </si>
  <si>
    <t>CREAD/PROEN</t>
  </si>
  <si>
    <t>Cessão</t>
  </si>
  <si>
    <t>Rodrigo (CREAD)</t>
  </si>
  <si>
    <t>Cessão da Escola Creche Kelly Pessoa em Porto Acre para funcionamento de pólo do IFAC</t>
  </si>
  <si>
    <t>3244.000184/2023-45</t>
  </si>
  <si>
    <t>SEAGRI</t>
  </si>
  <si>
    <t>cessão de área de 3,5 hectares localizada na antiga Escola da Floresta Roberval Cardoso, situada na Rodovia AC-90, km 20</t>
  </si>
  <si>
    <t>23244.001871/2018-11 (físico)/ 0094427.00000725/2019-20 (SEI)</t>
  </si>
  <si>
    <t>SECT</t>
  </si>
  <si>
    <r>
      <rPr>
        <sz val="11"/>
        <color theme="1"/>
        <rFont val="Calibri"/>
      </rPr>
      <t xml:space="preserve">As partes buscam firmar através deste instrumento, a conjugação de esforços mútuos e cooperativos, visando o </t>
    </r>
    <r>
      <rPr>
        <sz val="11"/>
        <color rgb="FF222222"/>
        <rFont val="Calibri"/>
      </rPr>
      <t>desenvolvimento de ações interdisciplinares para o uso do bambu</t>
    </r>
    <r>
      <rPr>
        <sz val="11"/>
        <color theme="1"/>
        <rFont val="Calibri"/>
      </rPr>
      <t xml:space="preserve"> no âmbito do Projeto Centro Vocacional Tecnológico do Bambu – CVT Bambu Acre</t>
    </r>
    <r>
      <rPr>
        <sz val="11"/>
        <color rgb="FF222222"/>
        <rFont val="Calibri"/>
      </rPr>
      <t>.</t>
    </r>
  </si>
  <si>
    <t>Processo físico. O Plano de Trabalho encerrou em 2019. Não teve relatório. Há uma solicitação de 2019 da SECT de revisão do acordo no proc. 0094427.00003354/2019-20</t>
  </si>
  <si>
    <t>23244.006107/2018-31 (físico)/
0094427.00000693/2019-20(SEI)</t>
  </si>
  <si>
    <t xml:space="preserve">DISGP </t>
  </si>
  <si>
    <t>Termo de Cooperação</t>
  </si>
  <si>
    <t>Termo de Cooperação. Proporcionar aos estudantes, regularmente matriculados e com frequência efetiva nos cursos de graduação oferecidos pela UFAC, oportunidade de realização de estágio curricular obrigatório, nas diversas áreas de atuação do INSTITUTO FEDERAL DO ACRE</t>
  </si>
  <si>
    <t>Não foi executado</t>
  </si>
  <si>
    <t>23244.017092/2017-56</t>
  </si>
  <si>
    <t>CGU</t>
  </si>
  <si>
    <t>Constitui objeto do presente ACORDO DE COOPERAÇÃO o estabelecimento de mecanismos de cooperação entre a CGU e o IFAC, visando ao desenvolvimento de projetos e ações que estimulem a produção de conhecimento e possam contribuir para a prevenção e o combate à corrupção, para a promoção da transparência e da ética pública, para o fomento do controle social e para o fortalecimento da gestão pública, com maior efetividade na proteção dos recursos públicos.</t>
  </si>
  <si>
    <t>DISGP informou lista de capacitações realizadas.</t>
  </si>
  <si>
    <t>23244.003739/2018-43</t>
  </si>
  <si>
    <t>Acordo</t>
  </si>
  <si>
    <t>Acordo de Cooperação. Conjugação de esforços entre o IFAC e a UFAC, visando ao desenvolvimento de projetos e ações voltados para capacitações de servidores de ambas as instituições nas áreas de interesse comum.</t>
  </si>
  <si>
    <t>DISGP informou que não há registro de execução do acordo na DISGP.</t>
  </si>
  <si>
    <t>23244.018628/2017-51</t>
  </si>
  <si>
    <t>Pedro Plese</t>
  </si>
  <si>
    <t>Conjugação de esforços entre as partes visando o estimulo à participação e o desenvolvimento de programas de qualificação, sob a forma de pós-graduação</t>
  </si>
  <si>
    <t>0094427.00005682/2019-20</t>
  </si>
  <si>
    <t>Termo de Execução Descentralizada</t>
  </si>
  <si>
    <t>Rodrigo Cornélio de Moraes</t>
  </si>
  <si>
    <t>Termo de Excecução Descentralizada. Disponibilização de 8 vagas para servidores do IFAC na turma do Programa de Pós-Graduação em Administração.</t>
  </si>
  <si>
    <t>0094427.00001215/2019-20</t>
  </si>
  <si>
    <t>DIRGE - CCS</t>
  </si>
  <si>
    <t>ooperação no âmbito do Laboratório de Mecanização (LABMEC) do curso de Engenharia Agronômica da Universidade Federal do Acre, e Implementos Agrícolas do Campus Floresta ao Instituto Federal do Acre para fortalecer as atividades de ensino de mecanização agrícola de ambas as Instituições, seguindo o Plano de Trabalho 01</t>
  </si>
  <si>
    <t>0094427.00004487/2020-11</t>
  </si>
  <si>
    <t>IPHAN-AC</t>
  </si>
  <si>
    <t>DIRGE-CRB</t>
  </si>
  <si>
    <t>Dispensa de TED</t>
  </si>
  <si>
    <t>Cledir de Araujo Amaral</t>
  </si>
  <si>
    <t xml:space="preserve">Pesquisa histórica/etnográfica sobre a capoeira no Acre e mapeamento dos mestres, grupos e praticantes
de Capoeira do Estado do Acre.
</t>
  </si>
  <si>
    <t>Relatório entregue</t>
  </si>
  <si>
    <t>0094427.00003743/2020-53</t>
  </si>
  <si>
    <t>IFMT</t>
  </si>
  <si>
    <t>Rodrigo Silva Souza</t>
  </si>
  <si>
    <t>Estabelecimento de compromisso entre os partícipes para o compartilhamento de documentos, soluções e metodologias com o objetivo de oferta de cursos em EAD.</t>
  </si>
  <si>
    <t>23244.006729/2021-65</t>
  </si>
  <si>
    <t>CAPES</t>
  </si>
  <si>
    <t>Acordo de Cooperação Técnica 316/2021. Aperfeiçoamento de Pessoal de Nível Superior (CAPES) e o Instituto Federal de Educação, Ciência e Tecnologia do Acre, com vistas à concessão de bolsas pela Capes, diretamente aos beneficiários, para realização de atividades no âmbito do projeto institucional de Residência Pedagógica dessa IES selecionada por meio do Edital 01/2020, em conformidade com a Portaria Capes nº 259/2020 e suas alterações.</t>
  </si>
  <si>
    <t>23841.004572/2021-02</t>
  </si>
  <si>
    <t>ICE</t>
  </si>
  <si>
    <t>INCUBAC</t>
  </si>
  <si>
    <t>Reinaldo Maia Siqueira</t>
  </si>
  <si>
    <t>Cooperação técnica entre os partícipes para a realização do evento e a premiação dos vencedores do IV Desafio IFAC de Ideias Inovadoras de Impacto 2021</t>
  </si>
  <si>
    <t>23840.005244/2021-25</t>
  </si>
  <si>
    <t>SEMCTEL/ PMSML</t>
  </si>
  <si>
    <t>CSM</t>
  </si>
  <si>
    <t>Diones Assis Salla</t>
  </si>
  <si>
    <t>O objeto do presente Protocolo de Intenções busca envidar os esforços necessários para a elaboração de um projeto de criação de Livro Histórico sobre o município de Sena Madureira, projeto esse que visa resgatar a cultura desta cidade, fornecendo assim conhecimento para a geração presente e as futuras.</t>
  </si>
  <si>
    <t>-</t>
  </si>
  <si>
    <t>23244.006367/2021-11</t>
  </si>
  <si>
    <t>SEE/ SEMDES CZS</t>
  </si>
  <si>
    <t>Mário Sérgio Pedroza Lobão</t>
  </si>
  <si>
    <t xml:space="preserve">Apoio ao desenvolvimento do curso Microempreendedor Individual (MEI) do Programa Qualifica Mais Progredir do Ifac, no município de Cruzeiro do Sul
</t>
  </si>
  <si>
    <t>23244.007730/2021-15</t>
  </si>
  <si>
    <t>SASDH - Rio Branco</t>
  </si>
  <si>
    <t>Altevir de Oliveira Rosas</t>
  </si>
  <si>
    <t xml:space="preserve">Apoio ao desenvolvimento do curso Microempreendedor Individual (MEI) do Programa Qualifica Mais Progredir do Ifac, no município de Rio Branco
</t>
  </si>
  <si>
    <t>SEE/Pref. Cruzeiro do Sul</t>
  </si>
  <si>
    <t>Apoio ao desenvolvimento do curso Microempreendedor Individual (MEI) do Programa Qualifica Mais Progredir do Ifac, em Cruzeiro do Sul/AC.</t>
  </si>
  <si>
    <t>23244.006079/2021-58</t>
  </si>
  <si>
    <t>SNELIS/MC</t>
  </si>
  <si>
    <t>DIROI</t>
  </si>
  <si>
    <t>Janara Alexandre da Silva Vasconcelos</t>
  </si>
  <si>
    <t>Construção da Quadra Poliesportiva e Subestação do Campus Baixada do Sol.</t>
  </si>
  <si>
    <t>0094427.00004551/2020-64</t>
  </si>
  <si>
    <t>SNFDT</t>
  </si>
  <si>
    <t>Schumacher Andrade Bezerra</t>
  </si>
  <si>
    <t xml:space="preserve">Implantação de centros de desenvolvimento do futebol - Programa Academia &amp; Futebol
</t>
  </si>
  <si>
    <t>23244.003711/2021-10</t>
  </si>
  <si>
    <t xml:space="preserve">José Weliton Bassi da Silva
</t>
  </si>
  <si>
    <t xml:space="preserve">Implantação de centros de desenvolvimento do futebol – Programa Academia &amp; Futebol – Instituto Federal do Acre.
</t>
  </si>
  <si>
    <t>23244.005541/2023-61</t>
  </si>
  <si>
    <t>Greiciane Coelho Camargo</t>
  </si>
  <si>
    <t>Capacitação de cinco servidores da Proad, por meio da disponibilização pela UFAC, de 05 (cinco) vagas para participarem do curso sobre os Sistemas EFD- Reinf, eSocial e DCTFWeb, aplicados para à Administração Pública, com orientações normativas, conceituais e práticas diretamente nos referidos sistemas e SIAFIWEB</t>
  </si>
  <si>
    <t>23842.009784/2022-49</t>
  </si>
  <si>
    <t>IFES / FACTO</t>
  </si>
  <si>
    <t>PROINP/ CRB</t>
  </si>
  <si>
    <t>Ricardo dos Santos Pereira</t>
  </si>
  <si>
    <t>Implementação do projeto “Oficinas 4.0 voltadas para a iniciação tecnológica de alunos do ifac com foco na aprendizagem maker e na economia 4.0” voltado à formação no uso das tecnologias digitais, combinadas ao empreendedorismo e à inovação, conforme os ditames do Edital Setec n.º 83/2022 – Apoio à Implementação das Oficinas 4.0</t>
  </si>
  <si>
    <t>23244.002368/2020-05</t>
  </si>
  <si>
    <t>CRB</t>
  </si>
  <si>
    <t>Marlon Amaro Coelho Teixeira</t>
  </si>
  <si>
    <t>Desenvolvimento de recursos humanos, institucional e acréscimo tecnológico, como também atividades de Ensino, Pesquisa e Extensão dos alunos do Curso Técnico Integrado do Ensino Médio em Informática para Internet, tais como aprimoramento de sistemas e ferramentas ou, ainda, o desenvolvimento de novos softwares.</t>
  </si>
  <si>
    <t>23244.000945/2023-69</t>
  </si>
  <si>
    <t>William Pedrosa Maia</t>
  </si>
  <si>
    <t>Implementação de projetos voltados à promoção das atividades de iniciação tecnológica, associados ao ensino, à pesquisa e à extensão, nas instituições da Rede Federal de Educação Profissional, Científica e Tecnológica – RFEPCT no País, por adesão a regras editalícias e atos administrativos por propostas institucionais, conforme os ditames do Edital Setec nº 88/2022 – Apoio à iniciação tecnológica</t>
  </si>
  <si>
    <t>23244.002273/2021-64</t>
  </si>
  <si>
    <t>SAF/MAPA</t>
  </si>
  <si>
    <t>Danielle Almeida de Oliveira</t>
  </si>
  <si>
    <t>Apoio as ações de Residência Profissional Agrícola do Instituto Federal de Educação, Ciência e Tecnologia do Acre
- IFAC, no âmbito do projeto "Acelera Acre: Residência Profissional nas cadeias produtivas do agronegócio
acreano", aprovado no edital 01/2020 do AgroResidência.</t>
  </si>
  <si>
    <t>0094427.00003760/2020-91</t>
  </si>
  <si>
    <t>SNF/MMFDH</t>
  </si>
  <si>
    <t>DSAES</t>
  </si>
  <si>
    <t>Edu Gomes da Silva</t>
  </si>
  <si>
    <t>TED - Implementação do Programa Famílias Fortes no Estado do Acre</t>
  </si>
  <si>
    <t>23244.000779/2022-10</t>
  </si>
  <si>
    <t>Cooperação técnica e científica visando a implementação de projetos voltados à promoção do empreendedorismo inovador,
associados ao ensino, pesquisa e extensão, nas instituições da Rede Federal de Educação Profissional, Científica e Tecnológica (RFEPCT) no país, por adesão a regras editalícias e atos administrativos por propostas institucionais, conforme os ditames do Edital MEC/SETEC n.º 84/2021 – “Apoio a iniciativas de criação, estruturação e fortalecimento de ambientes e mecanismos de inovação na RFEPCT”, publicado no Diário Oficial da União e em plataformas oficiais do Governo Federal.</t>
  </si>
  <si>
    <t>23244.004553/2022-98</t>
  </si>
  <si>
    <t>TJAC/ IAPEN</t>
  </si>
  <si>
    <t>conjugação de esforços entre os partícipes para a realização da oficina Clube do Fuxico destinada à ressocialização de mulheres em privação de liberdade</t>
  </si>
  <si>
    <t>0094427.00009001/2019-20</t>
  </si>
  <si>
    <t xml:space="preserve">Acordo </t>
  </si>
  <si>
    <t>O presente Acordo de Cooperação tem por objetivo a formalização de parceria para organização e implementação do itinerário da Formação Técnica e Profissional trazida pela reforma do Ensino Médio (Lei nº 13.415 de 2017), bem como para a formação inicial e continuada de professores da rede estadual de ensino.</t>
  </si>
  <si>
    <t>0094427.00005623/2019-20 </t>
  </si>
  <si>
    <t>SEBRAE</t>
  </si>
  <si>
    <t>O objeto do presente Acordo de Cooperação Técnica é o licenciamento de uso para a implantação das seguintes metodologias: Curso Formação de Jovens Empreendedores (FJE); Disciplina de Empreendedorismo para a Educação Profissional; Disciplina de Empreendedorismo e Inovação.</t>
  </si>
  <si>
    <t>23244.006753/2023-66</t>
  </si>
  <si>
    <t>SASDH</t>
  </si>
  <si>
    <t>Amélia Maria Lima Garcia</t>
  </si>
  <si>
    <t>O objeto do presente de Acordo de Cooperação Técnica é a oferta de 180 vagas nos cursos de Formação Inicial e Continuada -FIC em Assistente de Recursos Humanos e Operador de Supermercados, com carga-horária de 160h na modalidade presencial, aplicando a Metodologia de Acesso, Permanência e Êxito, voltado à qualificação profissional de mulheres em situação de violência doméstica e familiar, como também em vulnerabilidade social, no âmbito da Linha de Fomento da Bolsa-Formação - Programa Mulheres Mil, no município de Rio Branco</t>
  </si>
  <si>
    <t>0094427.00000022/2020 91</t>
  </si>
  <si>
    <t>IF Goiano</t>
  </si>
  <si>
    <t>ARINT</t>
  </si>
  <si>
    <t>Maria Freire da Costa</t>
  </si>
  <si>
    <t>O presente acordo de cooperação tem como objetivo regular a relação de reciprocidade entre as signatárias no que se refere à mobilidade de discentes de graduação, criando, para tanto, o doravante denominado Programa Ifac/IF Goiano de Mobilidade Acadêmica, a ﬁm de fomentar a mútua cooperação técnico-cientiﬁca.</t>
  </si>
  <si>
    <t>0094427.00008040/2019-20 </t>
  </si>
  <si>
    <t>TED - Desenvolvimento dos servidores do quadro efetivo do IFAC, por meio da disponibilização, pela UFAC, de 4 (quatro) vagas na turma de pós-graduação para a formação em Doutorado Interinstitucional - DINTER do Programa de Pós-Graduação em Direito (PPGD) da Universidade de Brasília (UnB).</t>
  </si>
  <si>
    <t>23244.005721/2021-81</t>
  </si>
  <si>
    <t>MMFDH/ SNJ</t>
  </si>
  <si>
    <t>NIT</t>
  </si>
  <si>
    <t>Jeffersson Viana</t>
  </si>
  <si>
    <t>Implantação do espaço 4.0 no IFAC para atender jovens entre 15 e 29 anos.</t>
  </si>
  <si>
    <t>23842.005447/2022-82</t>
  </si>
  <si>
    <t xml:space="preserve">Ricardo dos Santos Pereira
</t>
  </si>
  <si>
    <t>Oferta de curso de especialização lato senso em Ensino e Práticas Pedagógicas</t>
  </si>
  <si>
    <t>Encerrado</t>
  </si>
  <si>
    <t>23244.008051/2022-36</t>
  </si>
  <si>
    <t>Implementação dos Projetos Reconecte e Família na Escola, no âmbito do Instituto Federal do Acre..</t>
  </si>
  <si>
    <t>23244.006634/2023-11</t>
  </si>
  <si>
    <t>Secretaria Municipal de Desenvolvimento  Social de Cruzeiro do Sul</t>
  </si>
  <si>
    <t>O objeto do presente de Acordo de Cooperação Técnica é a oferta de 150 vagas nos cursos de Formação Inicial e Continuada -FIC em Assistente Administrativo e Operador de Caixa, com carga-horária de 160h na modalidade presencial, aplicando a Metodologia de Acesso, Permanência e Êxito, voltado à qualificação profissional de mulheres em situação de vulnerabilidade social, no âmbito da Linha de Fomento da Bolsa-Formação - Programa Mulheres Mil, no município de Cruzeiro do Sul.</t>
  </si>
  <si>
    <t>0094427.00003651/2020-73</t>
  </si>
  <si>
    <t>IFRN</t>
  </si>
  <si>
    <t>uso do Sistema Unificado de Administração Pública – SUAP, sistema esse desenvolvido pelo IFRN, para que o INSTITUTO FEDERAL DE EDUCAÇÃO, CIÊNCIA E TECNOLOGIA DO ACRE possa utilizá-lo na gestão de suas rotinas administrativas. Os termos desta cooperação permitem que possa haver, por parte do IFAC desenvolvimento de novas funcionalidades e correções de “bugs” no sistema, desde que os novos códigos sejam compartilhados com o IFRN.</t>
  </si>
  <si>
    <t>23244.007317/2023-12</t>
  </si>
  <si>
    <t>Mário Jorge da Silva Fadell</t>
  </si>
  <si>
    <t>Opresente instrumento tem por objeto o estabelecimento de parceria entre a SEE e o IFAC, visando à implementaçãode de ações conjuntas, de interesse mútuo, que assegurem o acesso dos estudantes concluintes do Ensino Fundamental - Anos Finais (9º ano) das Escolas Estaduais Cláudio Augusto Ferreira, Wilson Pinheiro, Dalva de Souza das Neves, Dr. Santiago Dantas e Major João Câncio, Escola Estadual Rural Nova Esperança e dos entornos da Rodovia AC/90 à Educação profissional Técnica de Nível Médio ofertada pelo IFAC na região da Estrada Transacreana (RodoviaAC/90), com previsão para início em 2024</t>
  </si>
  <si>
    <t>23844.007869/2022-72</t>
  </si>
  <si>
    <t>CCS</t>
  </si>
  <si>
    <t>Hévea Monteiro Maciel</t>
  </si>
  <si>
    <t>Apoiar ações do Programa de Residência Profissional Agrícola do Instituto Federal de Educação, Ciência e Tecnologia do Acre - IFAC, no âmbito do projeto
AGRORESIDÊNCIA AQUÍCOLA: UNINDO A TEORIA COM A PRATICA, aprovado no edital 01/2022 de Agroresidência</t>
  </si>
  <si>
    <t>23244.006977/2023-78</t>
  </si>
  <si>
    <t>Secretária Municipal de Cidadania e Assistência Social de Sena Madureira</t>
  </si>
  <si>
    <t>O objeto do presente de Acordo de Cooperação Técnica é ofertar cursos de Formação Inicial e Continuada - FIC, com carga-horária de 160h, na modalidade presencial, aplicando a Metodologia de Acesso, Permanência e Êxito, voltado à qualificação profissional de mulheres em situação de vulnerabilidade social, no âmbito da Linha de Fomento da Bolsa-Formação - Programa Mulheres Mil, no município de Sena Madureira</t>
  </si>
  <si>
    <r>
      <t>Conjugação de esforços entre os partícipes para alocação dos ativos e servidores de tecnologia da informação nos </t>
    </r>
    <r>
      <rPr>
        <i/>
        <sz val="10"/>
        <color theme="1"/>
        <rFont val="Calibri"/>
        <family val="2"/>
      </rPr>
      <t>datacenters</t>
    </r>
    <r>
      <rPr>
        <sz val="10"/>
        <color theme="1"/>
        <rFont val="Calibri"/>
        <family val="2"/>
      </rPr>
      <t> das partes, com intuito de manter a disponibilidade dos seus serviços online 24 horas por dia e 7 dias por semana, a fim de melhorar o desempenho de suas atividades institucionais, mediante mútuo apoio administrativo e técnico-operacional, na forma prevista neste instrumento</t>
    </r>
  </si>
  <si>
    <t>Ana Cláudia de Souza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</si>
</sst>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164" formatCode="&quot;R$&quot;#,##0.00"/>
    <numFmt numFmtId="165" formatCode="_-&quot;R$&quot;* #,##0.00_-;\-&quot;R$&quot;* #,##0.00_-;_-&quot;R$&quot;* &quot;-&quot;??_-;_-@"/>
    <numFmt numFmtId="166" formatCode="d/m/yyyy"/>
    <numFmt numFmtId="167" formatCode="[$R$ -416]#,##0.00"/>
    <numFmt numFmtId="168" formatCode="&quot;R$&quot;\ #,##0.00"/>
  </numFmts>
  <fonts count="16" x14ac:knownFonts="1">
    <font>
      <sz val="11"/>
      <color theme="1"/>
      <name val="Calibri"/>
      <scheme val="minor"/>
    </font>
    <font>
      <sz val="11"/>
      <color theme="1"/>
      <name val="Calibri"/>
    </font>
    <font>
      <sz val="12"/>
      <color rgb="FF000000"/>
      <name val="Calibri"/>
    </font>
    <font>
      <b/>
      <sz val="11"/>
      <color theme="1"/>
      <name val="Calibri"/>
    </font>
    <font>
      <sz val="9"/>
      <color theme="1"/>
      <name val="Arial"/>
    </font>
    <font>
      <sz val="11"/>
      <color rgb="FF000000"/>
      <name val="Calibri"/>
    </font>
    <font>
      <sz val="11"/>
      <color rgb="FFFF0000"/>
      <name val="Calibri"/>
    </font>
    <font>
      <sz val="11"/>
      <color rgb="FF00B050"/>
      <name val="Calibri"/>
    </font>
    <font>
      <sz val="11"/>
      <color rgb="FF222222"/>
      <name val="Calibri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99"/>
      </patternFill>
    </fill>
    <fill>
      <patternFill patternType="solid">
        <fgColor theme="0"/>
        <bgColor rgb="FFC2D69B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4" fontId="2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68" fontId="1" fillId="0" borderId="2" xfId="0" applyNumberFormat="1" applyFont="1" applyBorder="1" applyAlignment="1">
      <alignment vertical="center" wrapText="1"/>
    </xf>
    <xf numFmtId="8" fontId="1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68" fontId="1" fillId="0" borderId="8" xfId="0" applyNumberFormat="1" applyFont="1" applyBorder="1" applyAlignment="1">
      <alignment vertical="center" wrapText="1"/>
    </xf>
    <xf numFmtId="14" fontId="1" fillId="0" borderId="8" xfId="0" applyNumberFormat="1" applyFont="1" applyBorder="1" applyAlignment="1">
      <alignment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14" fontId="1" fillId="0" borderId="2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3" borderId="2" xfId="0" applyFont="1" applyFill="1" applyBorder="1" applyAlignment="1">
      <alignment vertical="center" wrapText="1"/>
    </xf>
    <xf numFmtId="165" fontId="1" fillId="3" borderId="2" xfId="0" applyNumberFormat="1" applyFont="1" applyFill="1" applyBorder="1" applyAlignment="1">
      <alignment vertical="center" wrapText="1"/>
    </xf>
    <xf numFmtId="14" fontId="1" fillId="3" borderId="2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168" fontId="1" fillId="0" borderId="9" xfId="0" applyNumberFormat="1" applyFont="1" applyBorder="1" applyAlignment="1">
      <alignment vertical="center" wrapText="1"/>
    </xf>
    <xf numFmtId="14" fontId="1" fillId="0" borderId="9" xfId="0" applyNumberFormat="1" applyFont="1" applyBorder="1" applyAlignment="1">
      <alignment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68" fontId="12" fillId="0" borderId="10" xfId="0" applyNumberFormat="1" applyFont="1" applyBorder="1" applyAlignment="1">
      <alignment horizontal="center" vertical="center" wrapText="1"/>
    </xf>
    <xf numFmtId="165" fontId="11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4" fontId="11" fillId="4" borderId="2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64" fontId="12" fillId="4" borderId="2" xfId="0" applyNumberFormat="1" applyFont="1" applyFill="1" applyBorder="1" applyAlignment="1">
      <alignment horizontal="center" vertical="center" wrapText="1"/>
    </xf>
    <xf numFmtId="4" fontId="12" fillId="4" borderId="2" xfId="0" applyNumberFormat="1" applyFont="1" applyFill="1" applyBorder="1" applyAlignment="1">
      <alignment horizontal="center" vertical="center" wrapText="1"/>
    </xf>
    <xf numFmtId="14" fontId="12" fillId="4" borderId="2" xfId="0" applyNumberFormat="1" applyFont="1" applyFill="1" applyBorder="1" applyAlignment="1">
      <alignment horizontal="center" vertical="center" wrapText="1"/>
    </xf>
    <xf numFmtId="165" fontId="12" fillId="4" borderId="2" xfId="0" applyNumberFormat="1" applyFont="1" applyFill="1" applyBorder="1" applyAlignment="1">
      <alignment horizontal="center" vertical="center" wrapText="1"/>
    </xf>
    <xf numFmtId="165" fontId="11" fillId="4" borderId="2" xfId="0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166" fontId="11" fillId="4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14" fontId="11" fillId="5" borderId="2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167" fontId="15" fillId="5" borderId="2" xfId="0" applyNumberFormat="1" applyFont="1" applyFill="1" applyBorder="1" applyAlignment="1">
      <alignment horizontal="center" vertical="center" wrapText="1"/>
    </xf>
    <xf numFmtId="166" fontId="11" fillId="5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3"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3300"/>
          <bgColor rgb="FFFF3300"/>
        </patternFill>
      </fill>
    </dxf>
    <dxf>
      <fill>
        <patternFill patternType="solid">
          <fgColor rgb="FFCCFF99"/>
          <bgColor rgb="FFCCFF9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3300"/>
          <bgColor rgb="FFFF3300"/>
        </patternFill>
      </fill>
    </dxf>
    <dxf>
      <fill>
        <patternFill patternType="solid">
          <fgColor rgb="FFCCFF99"/>
          <bgColor rgb="FFCCFF9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3300"/>
          <bgColor rgb="FFFF3300"/>
        </patternFill>
      </fill>
    </dxf>
    <dxf>
      <fill>
        <patternFill patternType="solid">
          <fgColor rgb="FFCCFF99"/>
          <bgColor rgb="FFCCFF9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3300"/>
          <bgColor rgb="FFFF3300"/>
        </patternFill>
      </fill>
    </dxf>
    <dxf>
      <fill>
        <patternFill patternType="solid">
          <fgColor rgb="FFCCFF99"/>
          <bgColor rgb="FFCCFF9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3300"/>
          <bgColor rgb="FFFF3300"/>
        </patternFill>
      </fill>
    </dxf>
    <dxf>
      <fill>
        <patternFill patternType="solid">
          <fgColor rgb="FFCCFF99"/>
          <bgColor rgb="FFCCFF9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3300"/>
          <bgColor rgb="FFFF3300"/>
        </patternFill>
      </fill>
    </dxf>
    <dxf>
      <fill>
        <patternFill patternType="solid">
          <fgColor rgb="FFCCFF99"/>
          <bgColor rgb="FFCCFF9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3300"/>
          <bgColor rgb="FFFF3300"/>
        </patternFill>
      </fill>
    </dxf>
    <dxf>
      <fill>
        <patternFill patternType="solid">
          <fgColor rgb="FFCCFF99"/>
          <bgColor rgb="FFCCFF9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3300"/>
          <bgColor rgb="FFFF3300"/>
        </patternFill>
      </fill>
    </dxf>
    <dxf>
      <fill>
        <patternFill patternType="solid">
          <fgColor rgb="FFCCFF99"/>
          <bgColor rgb="FFCCFF9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3300"/>
          <bgColor rgb="FFFF3300"/>
        </patternFill>
      </fill>
    </dxf>
    <dxf>
      <fill>
        <patternFill patternType="solid">
          <fgColor rgb="FFCCFF99"/>
          <bgColor rgb="FFCCFF9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3300"/>
          <bgColor rgb="FFFF3300"/>
        </patternFill>
      </fill>
    </dxf>
    <dxf>
      <fill>
        <patternFill patternType="solid">
          <fgColor rgb="FFCCFF99"/>
          <bgColor rgb="FFCCFF9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3300"/>
          <bgColor rgb="FFFF3300"/>
        </patternFill>
      </fill>
    </dxf>
    <dxf>
      <fill>
        <patternFill patternType="solid">
          <fgColor rgb="FFCCFF99"/>
          <bgColor rgb="FFCC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38100" cy="152400"/>
    <xdr:pic>
      <xdr:nvPicPr>
        <xdr:cNvPr id="2" name="image1.gif" descr="https://sei.ifac.edu.br/infra_css/imagens/espaco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38100" cy="152400"/>
    <xdr:pic>
      <xdr:nvPicPr>
        <xdr:cNvPr id="3" name="image1.gif" descr="https://sei.ifac.edu.br/infra_css/imagens/espaco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38100" cy="152400"/>
    <xdr:pic>
      <xdr:nvPicPr>
        <xdr:cNvPr id="2" name="image1.gif" descr="https://sei.ifac.edu.br/infra_css/imagens/espaco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38100" cy="152400"/>
    <xdr:pic>
      <xdr:nvPicPr>
        <xdr:cNvPr id="3" name="image1.gif" descr="https://sei.ifac.edu.br/infra_css/imagens/espaco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</xdr:row>
      <xdr:rowOff>0</xdr:rowOff>
    </xdr:from>
    <xdr:ext cx="38100" cy="152400"/>
    <xdr:pic>
      <xdr:nvPicPr>
        <xdr:cNvPr id="4" name="image1.gif" descr="https://sei.ifac.edu.br/infra_css/imagens/espaco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</xdr:row>
      <xdr:rowOff>0</xdr:rowOff>
    </xdr:from>
    <xdr:ext cx="38100" cy="152400"/>
    <xdr:pic>
      <xdr:nvPicPr>
        <xdr:cNvPr id="5" name="image1.gif" descr="https://sei.ifac.edu.br/infra_css/imagens/espaco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</xdr:row>
      <xdr:rowOff>0</xdr:rowOff>
    </xdr:from>
    <xdr:ext cx="38100" cy="152400"/>
    <xdr:pic>
      <xdr:nvPicPr>
        <xdr:cNvPr id="6" name="image1.gif" descr="https://sei.ifac.edu.br/infra_css/imagens/espaco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</xdr:row>
      <xdr:rowOff>0</xdr:rowOff>
    </xdr:from>
    <xdr:ext cx="38100" cy="152400"/>
    <xdr:pic>
      <xdr:nvPicPr>
        <xdr:cNvPr id="7" name="image1.gif" descr="https://sei.ifac.edu.br/infra_css/imagens/espaco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</xdr:row>
      <xdr:rowOff>0</xdr:rowOff>
    </xdr:from>
    <xdr:ext cx="38100" cy="152400"/>
    <xdr:pic>
      <xdr:nvPicPr>
        <xdr:cNvPr id="2" name="image1.gif" descr="https://sei.ifac.edu.br/infra_css/imagens/espaco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38100" cy="152400"/>
    <xdr:pic>
      <xdr:nvPicPr>
        <xdr:cNvPr id="3" name="image1.gif" descr="https://sei.ifac.edu.br/infra_css/imagens/espaco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38100" cy="152400"/>
    <xdr:pic>
      <xdr:nvPicPr>
        <xdr:cNvPr id="4" name="image1.gif" descr="https://sei.ifac.edu.br/infra_css/imagens/espaco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00FF00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68"/>
  <sheetViews>
    <sheetView tabSelected="1" workbookViewId="0">
      <pane ySplit="2" topLeftCell="A3" activePane="bottomLeft" state="frozen"/>
      <selection pane="bottomLeft" activeCell="H34" sqref="H34"/>
    </sheetView>
  </sheetViews>
  <sheetFormatPr defaultColWidth="14.42578125" defaultRowHeight="15" customHeight="1" x14ac:dyDescent="0.25"/>
  <cols>
    <col min="1" max="1" width="12.42578125" customWidth="1"/>
    <col min="2" max="2" width="30.140625" customWidth="1"/>
    <col min="3" max="3" width="20.42578125" customWidth="1"/>
    <col min="4" max="4" width="22.42578125" customWidth="1"/>
    <col min="5" max="5" width="19.5703125" customWidth="1"/>
    <col min="6" max="6" width="20.7109375" customWidth="1"/>
    <col min="7" max="7" width="58.140625" customWidth="1"/>
    <col min="8" max="8" width="27" customWidth="1"/>
    <col min="9" max="9" width="15.5703125" customWidth="1"/>
    <col min="10" max="10" width="17.7109375" customWidth="1"/>
    <col min="11" max="11" width="20.140625" customWidth="1"/>
    <col min="12" max="12" width="22.85546875" customWidth="1"/>
    <col min="13" max="13" width="26.42578125" customWidth="1"/>
    <col min="14" max="25" width="8.7109375" customWidth="1"/>
  </cols>
  <sheetData>
    <row r="1" spans="1:25" ht="30.75" customHeight="1" x14ac:dyDescent="0.25">
      <c r="A1" s="33" t="s">
        <v>8</v>
      </c>
      <c r="B1" s="56"/>
      <c r="C1" s="56"/>
      <c r="D1" s="56"/>
      <c r="E1" s="56"/>
      <c r="F1" s="56"/>
      <c r="G1" s="56"/>
      <c r="H1" s="56"/>
      <c r="I1" s="56"/>
      <c r="J1" s="56"/>
      <c r="K1" s="57"/>
      <c r="L1" s="1" t="s">
        <v>9</v>
      </c>
      <c r="M1" s="3">
        <f ca="1">TODAY()</f>
        <v>46118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69.75" customHeight="1" x14ac:dyDescent="0.25">
      <c r="A2" s="34" t="s">
        <v>10</v>
      </c>
      <c r="B2" s="34" t="s">
        <v>0</v>
      </c>
      <c r="C2" s="34" t="s">
        <v>1</v>
      </c>
      <c r="D2" s="34" t="s">
        <v>2</v>
      </c>
      <c r="E2" s="34" t="s">
        <v>11</v>
      </c>
      <c r="F2" s="34" t="s">
        <v>12</v>
      </c>
      <c r="G2" s="34" t="s">
        <v>3</v>
      </c>
      <c r="H2" s="34" t="s">
        <v>13</v>
      </c>
      <c r="I2" s="34" t="s">
        <v>14</v>
      </c>
      <c r="J2" s="34" t="s">
        <v>15</v>
      </c>
      <c r="K2" s="34" t="s">
        <v>16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11" customHeight="1" x14ac:dyDescent="0.25">
      <c r="A3" s="58">
        <v>2021</v>
      </c>
      <c r="B3" s="58" t="s">
        <v>19</v>
      </c>
      <c r="C3" s="58" t="s">
        <v>20</v>
      </c>
      <c r="D3" s="58" t="s">
        <v>6</v>
      </c>
      <c r="E3" s="58" t="s">
        <v>21</v>
      </c>
      <c r="F3" s="58" t="s">
        <v>22</v>
      </c>
      <c r="G3" s="58" t="s">
        <v>23</v>
      </c>
      <c r="H3" s="58" t="s">
        <v>203</v>
      </c>
      <c r="I3" s="59">
        <v>44426</v>
      </c>
      <c r="J3" s="59">
        <v>46251</v>
      </c>
      <c r="K3" s="58">
        <f t="shared" ref="K3:K32" ca="1" si="0">J3-$M$1</f>
        <v>133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42.75" customHeight="1" x14ac:dyDescent="0.25">
      <c r="A4" s="58">
        <v>2022</v>
      </c>
      <c r="B4" s="58" t="s">
        <v>24</v>
      </c>
      <c r="C4" s="60" t="s">
        <v>25</v>
      </c>
      <c r="D4" s="60" t="s">
        <v>26</v>
      </c>
      <c r="E4" s="58" t="s">
        <v>21</v>
      </c>
      <c r="F4" s="58" t="s">
        <v>27</v>
      </c>
      <c r="G4" s="58" t="s">
        <v>28</v>
      </c>
      <c r="H4" s="58" t="s">
        <v>203</v>
      </c>
      <c r="I4" s="59">
        <v>44630</v>
      </c>
      <c r="J4" s="59">
        <v>46608</v>
      </c>
      <c r="K4" s="58">
        <f t="shared" ca="1" si="0"/>
        <v>490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85.5" customHeight="1" x14ac:dyDescent="0.25">
      <c r="A5" s="58">
        <v>2022</v>
      </c>
      <c r="B5" s="58" t="s">
        <v>29</v>
      </c>
      <c r="C5" s="58" t="s">
        <v>30</v>
      </c>
      <c r="D5" s="58" t="s">
        <v>31</v>
      </c>
      <c r="E5" s="58" t="s">
        <v>32</v>
      </c>
      <c r="F5" s="58" t="s">
        <v>33</v>
      </c>
      <c r="G5" s="58" t="s">
        <v>299</v>
      </c>
      <c r="H5" s="58" t="s">
        <v>203</v>
      </c>
      <c r="I5" s="59">
        <v>44785</v>
      </c>
      <c r="J5" s="59">
        <v>46610</v>
      </c>
      <c r="K5" s="58">
        <f t="shared" ca="1" si="0"/>
        <v>492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8" customHeight="1" x14ac:dyDescent="0.25">
      <c r="A6" s="58">
        <v>2022</v>
      </c>
      <c r="B6" s="58" t="s">
        <v>37</v>
      </c>
      <c r="C6" s="58" t="s">
        <v>38</v>
      </c>
      <c r="D6" s="58" t="s">
        <v>7</v>
      </c>
      <c r="E6" s="58" t="s">
        <v>35</v>
      </c>
      <c r="F6" s="58" t="s">
        <v>39</v>
      </c>
      <c r="G6" s="61" t="s">
        <v>40</v>
      </c>
      <c r="H6" s="61" t="s">
        <v>203</v>
      </c>
      <c r="I6" s="59">
        <v>44806</v>
      </c>
      <c r="J6" s="59">
        <v>46692</v>
      </c>
      <c r="K6" s="58">
        <f t="shared" ca="1" si="0"/>
        <v>574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78" customHeight="1" x14ac:dyDescent="0.25">
      <c r="A7" s="58">
        <v>2022</v>
      </c>
      <c r="B7" s="58" t="s">
        <v>41</v>
      </c>
      <c r="C7" s="58" t="s">
        <v>42</v>
      </c>
      <c r="D7" s="58" t="s">
        <v>5</v>
      </c>
      <c r="E7" s="58" t="s">
        <v>43</v>
      </c>
      <c r="F7" s="58" t="s">
        <v>44</v>
      </c>
      <c r="G7" s="61" t="s">
        <v>45</v>
      </c>
      <c r="H7" s="62">
        <v>55000</v>
      </c>
      <c r="I7" s="59">
        <v>44922</v>
      </c>
      <c r="J7" s="59">
        <v>46223</v>
      </c>
      <c r="K7" s="58">
        <f t="shared" ca="1" si="0"/>
        <v>105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48" customHeight="1" x14ac:dyDescent="0.25">
      <c r="A8" s="58">
        <v>2023</v>
      </c>
      <c r="B8" s="58" t="s">
        <v>46</v>
      </c>
      <c r="C8" s="58" t="s">
        <v>47</v>
      </c>
      <c r="D8" s="58" t="s">
        <v>48</v>
      </c>
      <c r="E8" s="58" t="s">
        <v>49</v>
      </c>
      <c r="F8" s="58" t="s">
        <v>50</v>
      </c>
      <c r="G8" s="61" t="s">
        <v>51</v>
      </c>
      <c r="H8" s="61" t="s">
        <v>203</v>
      </c>
      <c r="I8" s="59">
        <v>44965</v>
      </c>
      <c r="J8" s="59">
        <v>46420</v>
      </c>
      <c r="K8" s="58">
        <f t="shared" ca="1" si="0"/>
        <v>302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68.25" customHeight="1" x14ac:dyDescent="0.25">
      <c r="A9" s="58">
        <v>2023</v>
      </c>
      <c r="B9" s="58" t="s">
        <v>52</v>
      </c>
      <c r="C9" s="58" t="s">
        <v>53</v>
      </c>
      <c r="D9" s="58" t="s">
        <v>54</v>
      </c>
      <c r="E9" s="58" t="s">
        <v>55</v>
      </c>
      <c r="F9" s="58" t="s">
        <v>56</v>
      </c>
      <c r="G9" s="61" t="s">
        <v>57</v>
      </c>
      <c r="H9" s="61" t="s">
        <v>203</v>
      </c>
      <c r="I9" s="59">
        <v>45040</v>
      </c>
      <c r="J9" s="59">
        <v>46871</v>
      </c>
      <c r="K9" s="58">
        <f t="shared" ca="1" si="0"/>
        <v>753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68.25" customHeight="1" x14ac:dyDescent="0.25">
      <c r="A10" s="58">
        <v>2023</v>
      </c>
      <c r="B10" s="58" t="s">
        <v>58</v>
      </c>
      <c r="C10" s="58" t="s">
        <v>59</v>
      </c>
      <c r="D10" s="58" t="s">
        <v>60</v>
      </c>
      <c r="E10" s="58" t="s">
        <v>49</v>
      </c>
      <c r="F10" s="58" t="s">
        <v>50</v>
      </c>
      <c r="G10" s="61" t="s">
        <v>61</v>
      </c>
      <c r="H10" s="61" t="s">
        <v>203</v>
      </c>
      <c r="I10" s="59">
        <v>45042</v>
      </c>
      <c r="J10" s="59">
        <v>46868</v>
      </c>
      <c r="K10" s="58">
        <f t="shared" ca="1" si="0"/>
        <v>750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68.25" customHeight="1" x14ac:dyDescent="0.25">
      <c r="A11" s="58">
        <v>2023</v>
      </c>
      <c r="B11" s="58" t="s">
        <v>58</v>
      </c>
      <c r="C11" s="58" t="s">
        <v>62</v>
      </c>
      <c r="D11" s="58" t="s">
        <v>60</v>
      </c>
      <c r="E11" s="58" t="s">
        <v>63</v>
      </c>
      <c r="F11" s="58" t="s">
        <v>50</v>
      </c>
      <c r="G11" s="61" t="s">
        <v>64</v>
      </c>
      <c r="H11" s="63">
        <v>500000</v>
      </c>
      <c r="I11" s="59">
        <v>45103</v>
      </c>
      <c r="J11" s="59">
        <v>45595</v>
      </c>
      <c r="K11" s="58">
        <f t="shared" ca="1" si="0"/>
        <v>-523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68.25" customHeight="1" x14ac:dyDescent="0.25">
      <c r="A12" s="58">
        <v>2023</v>
      </c>
      <c r="B12" s="58" t="s">
        <v>65</v>
      </c>
      <c r="C12" s="58" t="s">
        <v>66</v>
      </c>
      <c r="D12" s="58" t="s">
        <v>26</v>
      </c>
      <c r="E12" s="58" t="s">
        <v>55</v>
      </c>
      <c r="F12" s="58"/>
      <c r="G12" s="58" t="s">
        <v>67</v>
      </c>
      <c r="H12" s="64" t="s">
        <v>203</v>
      </c>
      <c r="I12" s="59">
        <v>45091</v>
      </c>
      <c r="J12" s="59">
        <v>45870</v>
      </c>
      <c r="K12" s="58">
        <f t="shared" ca="1" si="0"/>
        <v>-248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48" customHeight="1" x14ac:dyDescent="0.25">
      <c r="A13" s="58">
        <v>2023</v>
      </c>
      <c r="B13" s="58" t="s">
        <v>68</v>
      </c>
      <c r="C13" s="58" t="s">
        <v>69</v>
      </c>
      <c r="D13" s="58" t="s">
        <v>26</v>
      </c>
      <c r="E13" s="58" t="s">
        <v>55</v>
      </c>
      <c r="F13" s="58"/>
      <c r="G13" s="58" t="s">
        <v>70</v>
      </c>
      <c r="H13" s="61" t="s">
        <v>203</v>
      </c>
      <c r="I13" s="59">
        <v>45091</v>
      </c>
      <c r="J13" s="59">
        <v>45701</v>
      </c>
      <c r="K13" s="58">
        <f t="shared" ca="1" si="0"/>
        <v>-417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72.75" customHeight="1" x14ac:dyDescent="0.25">
      <c r="A14" s="58">
        <v>2023</v>
      </c>
      <c r="B14" s="58" t="s">
        <v>71</v>
      </c>
      <c r="C14" s="58" t="s">
        <v>30</v>
      </c>
      <c r="D14" s="58" t="s">
        <v>6</v>
      </c>
      <c r="E14" s="58" t="s">
        <v>49</v>
      </c>
      <c r="F14" s="58"/>
      <c r="G14" s="58" t="s">
        <v>72</v>
      </c>
      <c r="H14" s="61" t="s">
        <v>203</v>
      </c>
      <c r="I14" s="59">
        <v>45127</v>
      </c>
      <c r="J14" s="59">
        <v>46953</v>
      </c>
      <c r="K14" s="58">
        <f t="shared" ca="1" si="0"/>
        <v>835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23" customHeight="1" x14ac:dyDescent="0.25">
      <c r="A15" s="58">
        <v>2023</v>
      </c>
      <c r="B15" s="58" t="s">
        <v>73</v>
      </c>
      <c r="C15" s="58" t="s">
        <v>74</v>
      </c>
      <c r="D15" s="58" t="s">
        <v>75</v>
      </c>
      <c r="E15" s="58" t="s">
        <v>55</v>
      </c>
      <c r="F15" s="58" t="s">
        <v>76</v>
      </c>
      <c r="G15" s="58" t="s">
        <v>77</v>
      </c>
      <c r="H15" s="64" t="s">
        <v>203</v>
      </c>
      <c r="I15" s="59">
        <v>45204</v>
      </c>
      <c r="J15" s="59">
        <v>47030</v>
      </c>
      <c r="K15" s="58">
        <f t="shared" ca="1" si="0"/>
        <v>912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51" x14ac:dyDescent="0.25">
      <c r="A16" s="58">
        <v>2023</v>
      </c>
      <c r="B16" s="58" t="s">
        <v>78</v>
      </c>
      <c r="C16" s="58" t="s">
        <v>79</v>
      </c>
      <c r="D16" s="58" t="s">
        <v>80</v>
      </c>
      <c r="E16" s="58" t="s">
        <v>81</v>
      </c>
      <c r="F16" s="58" t="s">
        <v>50</v>
      </c>
      <c r="G16" s="58" t="s">
        <v>82</v>
      </c>
      <c r="H16" s="65">
        <v>1094722.3</v>
      </c>
      <c r="I16" s="59">
        <v>45252</v>
      </c>
      <c r="J16" s="59">
        <v>45981</v>
      </c>
      <c r="K16" s="58">
        <f t="shared" ca="1" si="0"/>
        <v>-137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80.25" customHeight="1" x14ac:dyDescent="0.25">
      <c r="A17" s="58">
        <v>2023</v>
      </c>
      <c r="B17" s="58" t="s">
        <v>83</v>
      </c>
      <c r="C17" s="58" t="s">
        <v>79</v>
      </c>
      <c r="D17" s="58" t="s">
        <v>80</v>
      </c>
      <c r="E17" s="58" t="s">
        <v>81</v>
      </c>
      <c r="F17" s="58" t="s">
        <v>50</v>
      </c>
      <c r="G17" s="58" t="s">
        <v>84</v>
      </c>
      <c r="H17" s="66">
        <v>629057.14</v>
      </c>
      <c r="I17" s="59">
        <v>45252</v>
      </c>
      <c r="J17" s="59">
        <v>45647</v>
      </c>
      <c r="K17" s="58">
        <f t="shared" ca="1" si="0"/>
        <v>-471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82.5" customHeight="1" x14ac:dyDescent="0.25">
      <c r="A18" s="58">
        <v>2023</v>
      </c>
      <c r="B18" s="58" t="s">
        <v>85</v>
      </c>
      <c r="C18" s="58" t="s">
        <v>86</v>
      </c>
      <c r="D18" s="58" t="s">
        <v>60</v>
      </c>
      <c r="E18" s="58" t="s">
        <v>87</v>
      </c>
      <c r="F18" s="58" t="s">
        <v>50</v>
      </c>
      <c r="G18" s="58" t="s">
        <v>88</v>
      </c>
      <c r="H18" s="66" t="s">
        <v>203</v>
      </c>
      <c r="I18" s="59">
        <v>45345</v>
      </c>
      <c r="J18" s="59">
        <v>47171</v>
      </c>
      <c r="K18" s="58">
        <f t="shared" ca="1" si="0"/>
        <v>1053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33.5" customHeight="1" x14ac:dyDescent="0.25">
      <c r="A19" s="58">
        <v>2023</v>
      </c>
      <c r="B19" s="58" t="s">
        <v>89</v>
      </c>
      <c r="C19" s="58" t="s">
        <v>90</v>
      </c>
      <c r="D19" s="58" t="s">
        <v>6</v>
      </c>
      <c r="E19" s="58" t="s">
        <v>55</v>
      </c>
      <c r="F19" s="58"/>
      <c r="G19" s="58" t="s">
        <v>91</v>
      </c>
      <c r="H19" s="66" t="s">
        <v>203</v>
      </c>
      <c r="I19" s="59">
        <v>45106</v>
      </c>
      <c r="J19" s="59">
        <v>46932</v>
      </c>
      <c r="K19" s="58">
        <f t="shared" ca="1" si="0"/>
        <v>814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33.5" customHeight="1" x14ac:dyDescent="0.25">
      <c r="A20" s="58">
        <v>2023</v>
      </c>
      <c r="B20" s="58" t="s">
        <v>92</v>
      </c>
      <c r="C20" s="58" t="s">
        <v>4</v>
      </c>
      <c r="D20" s="59" t="s">
        <v>7</v>
      </c>
      <c r="E20" s="58" t="s">
        <v>55</v>
      </c>
      <c r="F20" s="58" t="s">
        <v>93</v>
      </c>
      <c r="G20" s="58" t="s">
        <v>94</v>
      </c>
      <c r="H20" s="59" t="s">
        <v>203</v>
      </c>
      <c r="I20" s="59">
        <v>45243</v>
      </c>
      <c r="J20" s="59">
        <v>45973</v>
      </c>
      <c r="K20" s="58">
        <f t="shared" ca="1" si="0"/>
        <v>-145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5.25" customHeight="1" x14ac:dyDescent="0.25">
      <c r="A21" s="67">
        <v>2024</v>
      </c>
      <c r="B21" s="58" t="s">
        <v>95</v>
      </c>
      <c r="C21" s="58" t="s">
        <v>30</v>
      </c>
      <c r="D21" s="58" t="s">
        <v>60</v>
      </c>
      <c r="E21" s="58" t="s">
        <v>55</v>
      </c>
      <c r="F21" s="58" t="s">
        <v>96</v>
      </c>
      <c r="G21" s="61" t="s">
        <v>97</v>
      </c>
      <c r="H21" s="61" t="s">
        <v>203</v>
      </c>
      <c r="I21" s="59">
        <v>45462</v>
      </c>
      <c r="J21" s="59">
        <v>47287</v>
      </c>
      <c r="K21" s="67">
        <f t="shared" ca="1" si="0"/>
        <v>1169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04.25" customHeight="1" x14ac:dyDescent="0.25">
      <c r="A22" s="58">
        <v>2024</v>
      </c>
      <c r="B22" s="58" t="s">
        <v>98</v>
      </c>
      <c r="C22" s="58" t="s">
        <v>99</v>
      </c>
      <c r="D22" s="58" t="s">
        <v>6</v>
      </c>
      <c r="E22" s="58" t="s">
        <v>55</v>
      </c>
      <c r="F22" s="58" t="s">
        <v>100</v>
      </c>
      <c r="G22" s="58" t="s">
        <v>101</v>
      </c>
      <c r="H22" s="58" t="s">
        <v>203</v>
      </c>
      <c r="I22" s="59">
        <v>45625</v>
      </c>
      <c r="J22" s="68">
        <v>46384</v>
      </c>
      <c r="K22" s="58">
        <f t="shared" ca="1" si="0"/>
        <v>266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03.5" customHeight="1" x14ac:dyDescent="0.25">
      <c r="A23" s="58">
        <v>2024</v>
      </c>
      <c r="B23" s="58" t="s">
        <v>102</v>
      </c>
      <c r="C23" s="58" t="s">
        <v>103</v>
      </c>
      <c r="D23" s="58" t="s">
        <v>104</v>
      </c>
      <c r="E23" s="58" t="s">
        <v>49</v>
      </c>
      <c r="F23" s="58"/>
      <c r="G23" s="69" t="s">
        <v>105</v>
      </c>
      <c r="H23" s="66" t="s">
        <v>203</v>
      </c>
      <c r="I23" s="59">
        <v>45527</v>
      </c>
      <c r="J23" s="68">
        <v>47352</v>
      </c>
      <c r="K23" s="58">
        <f t="shared" ca="1" si="0"/>
        <v>1234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0.75" customHeight="1" x14ac:dyDescent="0.25">
      <c r="A24" s="58">
        <v>2025</v>
      </c>
      <c r="B24" s="58" t="s">
        <v>106</v>
      </c>
      <c r="C24" s="58" t="s">
        <v>30</v>
      </c>
      <c r="D24" s="58" t="s">
        <v>60</v>
      </c>
      <c r="E24" s="58" t="s">
        <v>107</v>
      </c>
      <c r="F24" s="58"/>
      <c r="G24" s="58" t="s">
        <v>108</v>
      </c>
      <c r="H24" s="66" t="s">
        <v>203</v>
      </c>
      <c r="I24" s="59">
        <v>45684</v>
      </c>
      <c r="J24" s="59">
        <v>46738</v>
      </c>
      <c r="K24" s="58">
        <f t="shared" ca="1" si="0"/>
        <v>620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8.25" x14ac:dyDescent="0.25">
      <c r="A25" s="58">
        <v>2025</v>
      </c>
      <c r="B25" s="58" t="s">
        <v>109</v>
      </c>
      <c r="C25" s="58" t="s">
        <v>110</v>
      </c>
      <c r="D25" s="58" t="s">
        <v>75</v>
      </c>
      <c r="E25" s="58" t="s">
        <v>55</v>
      </c>
      <c r="F25" s="58" t="s">
        <v>111</v>
      </c>
      <c r="G25" s="58" t="s">
        <v>112</v>
      </c>
      <c r="H25" s="58" t="s">
        <v>203</v>
      </c>
      <c r="I25" s="59">
        <v>45777</v>
      </c>
      <c r="J25" s="70">
        <v>45959</v>
      </c>
      <c r="K25" s="58">
        <f t="shared" ca="1" si="0"/>
        <v>-159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0.75" customHeight="1" x14ac:dyDescent="0.25">
      <c r="A26" s="58">
        <v>2025</v>
      </c>
      <c r="B26" s="58" t="s">
        <v>113</v>
      </c>
      <c r="C26" s="58" t="s">
        <v>114</v>
      </c>
      <c r="D26" s="58" t="s">
        <v>60</v>
      </c>
      <c r="E26" s="58" t="s">
        <v>115</v>
      </c>
      <c r="F26" s="58"/>
      <c r="G26" s="58" t="s">
        <v>116</v>
      </c>
      <c r="H26" s="58" t="s">
        <v>203</v>
      </c>
      <c r="I26" s="59">
        <v>45734</v>
      </c>
      <c r="J26" s="59">
        <v>46829</v>
      </c>
      <c r="K26" s="58">
        <f t="shared" ca="1" si="0"/>
        <v>711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30.75" customHeight="1" x14ac:dyDescent="0.25">
      <c r="A27" s="71">
        <v>2025</v>
      </c>
      <c r="B27" s="71" t="s">
        <v>117</v>
      </c>
      <c r="C27" s="71" t="s">
        <v>118</v>
      </c>
      <c r="D27" s="71" t="s">
        <v>6</v>
      </c>
      <c r="E27" s="71" t="s">
        <v>115</v>
      </c>
      <c r="F27" s="71"/>
      <c r="G27" s="72" t="s">
        <v>119</v>
      </c>
      <c r="H27" s="71" t="s">
        <v>203</v>
      </c>
      <c r="I27" s="73">
        <v>45832</v>
      </c>
      <c r="J27" s="73">
        <v>46441</v>
      </c>
      <c r="K27" s="71">
        <f t="shared" ca="1" si="0"/>
        <v>323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76.5" x14ac:dyDescent="0.25">
      <c r="A28" s="58">
        <v>2025</v>
      </c>
      <c r="B28" s="74" t="s">
        <v>120</v>
      </c>
      <c r="C28" s="58" t="s">
        <v>121</v>
      </c>
      <c r="D28" s="58" t="s">
        <v>6</v>
      </c>
      <c r="E28" s="58" t="s">
        <v>55</v>
      </c>
      <c r="F28" s="58" t="s">
        <v>122</v>
      </c>
      <c r="G28" s="58" t="s">
        <v>123</v>
      </c>
      <c r="H28" s="58" t="s">
        <v>203</v>
      </c>
      <c r="I28" s="59">
        <v>45855</v>
      </c>
      <c r="J28" s="59">
        <v>46493</v>
      </c>
      <c r="K28" s="58">
        <f t="shared" ca="1" si="0"/>
        <v>375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00.5" customHeight="1" x14ac:dyDescent="0.25">
      <c r="A29" s="71">
        <v>2025</v>
      </c>
      <c r="B29" s="71" t="s">
        <v>124</v>
      </c>
      <c r="C29" s="71" t="s">
        <v>125</v>
      </c>
      <c r="D29" s="71" t="s">
        <v>6</v>
      </c>
      <c r="E29" s="71" t="s">
        <v>107</v>
      </c>
      <c r="F29" s="71"/>
      <c r="G29" s="71" t="s">
        <v>126</v>
      </c>
      <c r="H29" s="75" t="s">
        <v>127</v>
      </c>
      <c r="I29" s="73">
        <v>45943</v>
      </c>
      <c r="J29" s="73">
        <v>46764</v>
      </c>
      <c r="K29" s="71">
        <f t="shared" ca="1" si="0"/>
        <v>646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74.25" customHeight="1" x14ac:dyDescent="0.25">
      <c r="A30" s="71">
        <v>2025</v>
      </c>
      <c r="B30" s="71" t="s">
        <v>128</v>
      </c>
      <c r="C30" s="71" t="s">
        <v>129</v>
      </c>
      <c r="D30" s="71" t="s">
        <v>130</v>
      </c>
      <c r="E30" s="71" t="s">
        <v>131</v>
      </c>
      <c r="F30" s="76" t="s">
        <v>132</v>
      </c>
      <c r="G30" s="76" t="s">
        <v>133</v>
      </c>
      <c r="H30" s="77">
        <v>3772143.49</v>
      </c>
      <c r="I30" s="73">
        <v>45967</v>
      </c>
      <c r="J30" s="73">
        <v>46696</v>
      </c>
      <c r="K30" s="71">
        <f t="shared" ca="1" si="0"/>
        <v>578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4" customHeight="1" x14ac:dyDescent="0.25">
      <c r="A31" s="71">
        <v>2025</v>
      </c>
      <c r="B31" s="71" t="s">
        <v>134</v>
      </c>
      <c r="C31" s="71" t="s">
        <v>129</v>
      </c>
      <c r="D31" s="71" t="s">
        <v>135</v>
      </c>
      <c r="E31" s="71" t="s">
        <v>131</v>
      </c>
      <c r="F31" s="71"/>
      <c r="G31" s="76" t="s">
        <v>136</v>
      </c>
      <c r="H31" s="77" t="s">
        <v>137</v>
      </c>
      <c r="I31" s="73">
        <v>45967</v>
      </c>
      <c r="J31" s="73">
        <v>46696</v>
      </c>
      <c r="K31" s="71">
        <f t="shared" ca="1" si="0"/>
        <v>578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73.5" customHeight="1" x14ac:dyDescent="0.25">
      <c r="A32" s="71">
        <v>2025</v>
      </c>
      <c r="B32" s="71" t="s">
        <v>138</v>
      </c>
      <c r="C32" s="71" t="s">
        <v>139</v>
      </c>
      <c r="D32" s="71" t="s">
        <v>6</v>
      </c>
      <c r="E32" s="71" t="s">
        <v>107</v>
      </c>
      <c r="F32" s="75" t="s">
        <v>140</v>
      </c>
      <c r="G32" s="76" t="s">
        <v>141</v>
      </c>
      <c r="H32" s="76" t="s">
        <v>142</v>
      </c>
      <c r="I32" s="78">
        <v>45988</v>
      </c>
      <c r="J32" s="73">
        <v>46416</v>
      </c>
      <c r="K32" s="71">
        <f t="shared" ca="1" si="0"/>
        <v>298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02" x14ac:dyDescent="0.25">
      <c r="A33" s="58">
        <v>2025</v>
      </c>
      <c r="B33" s="58" t="s">
        <v>34</v>
      </c>
      <c r="C33" s="58" t="s">
        <v>20</v>
      </c>
      <c r="D33" s="58" t="s">
        <v>7</v>
      </c>
      <c r="E33" s="58" t="s">
        <v>35</v>
      </c>
      <c r="F33" s="58" t="s">
        <v>300</v>
      </c>
      <c r="G33" s="58" t="s">
        <v>36</v>
      </c>
      <c r="H33" s="58" t="s">
        <v>203</v>
      </c>
      <c r="I33" s="59">
        <v>45832</v>
      </c>
      <c r="J33" s="59">
        <v>46197</v>
      </c>
      <c r="K33" s="58">
        <f ca="1">J33-$M$1</f>
        <v>79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30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30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30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0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30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30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30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30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30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30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30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30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30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30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30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30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30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30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30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30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30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30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30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30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30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30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30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30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30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30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30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30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30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30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30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30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30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30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30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30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30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30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30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30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30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30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30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30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30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30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30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30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30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30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30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30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30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30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30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30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30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30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30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30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30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30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30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30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30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30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30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30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30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30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30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30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30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30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30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30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30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30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30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30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30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30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30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30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30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30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30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30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30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30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30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30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30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30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30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30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30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30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30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30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30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30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30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30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30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30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30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30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30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30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30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30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30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30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30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30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30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30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30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30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30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30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30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30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30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30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30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30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30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30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30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30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30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30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30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30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30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30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30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30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30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30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30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30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30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30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30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30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30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30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30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30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30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30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30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30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30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30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30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30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30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30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30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30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30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30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30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30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30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30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30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30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30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30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30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30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30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30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30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30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30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30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30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30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30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30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30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30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30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30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30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30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30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30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30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30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30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30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30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30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30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30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30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30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30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30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30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30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30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30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30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30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30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30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30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30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30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30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30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30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30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30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30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30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30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30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30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30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30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30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30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30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30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30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30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30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30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30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30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30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30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30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30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30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30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30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30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30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30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30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30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30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30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30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30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30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30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30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30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30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30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30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30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30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30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30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30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30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30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30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30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30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30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30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30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30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30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30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30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30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30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30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30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30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30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30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30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30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30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30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30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30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30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30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30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30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30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30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30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30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30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30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30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30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30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30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30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30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30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30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30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30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30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30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30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30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30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30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30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30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30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30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30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30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30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30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30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30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30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30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30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30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30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30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30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30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30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30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30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30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30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30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30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30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30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30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30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30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30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30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30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30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30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30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30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30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30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30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30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30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30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30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30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30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30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30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30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30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30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30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30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30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30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30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30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30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30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30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30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30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30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30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30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30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30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30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30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30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30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30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30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30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30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30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30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30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30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30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30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30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30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30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30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30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30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30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30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30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30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30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30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30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30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30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30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30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30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30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30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30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30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30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30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30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30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30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30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30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30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30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30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30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30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30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30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30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30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30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30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30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30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30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30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30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30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30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30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30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30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30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30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30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30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30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30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30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30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30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30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30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30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30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30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30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30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30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30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30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30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30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30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30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30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30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30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30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30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30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30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30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30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30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30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30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30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30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30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30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30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30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30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30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30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30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30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30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30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30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30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30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30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30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30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30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30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30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30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30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30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30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30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30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30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30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30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30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30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30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30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30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30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30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30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30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30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30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30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30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30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30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30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30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30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30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30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30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30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30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30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30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30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30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30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30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30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30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30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30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30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30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30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30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30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30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30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30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30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30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30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30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30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30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30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30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30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30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30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30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30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30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30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30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30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30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30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30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30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30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30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30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30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30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30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30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30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30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30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30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30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30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30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30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30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30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30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30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30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30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30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30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30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30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30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30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30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30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30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30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30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30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30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30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30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30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30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30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30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30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30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30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30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30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30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30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30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30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30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30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30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30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30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30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30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30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30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30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30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30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30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30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30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30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30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30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30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30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30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30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30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30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30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30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30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30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30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30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30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30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30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30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30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30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30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30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30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30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30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30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30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30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30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30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30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30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30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30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30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30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30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30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30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30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30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30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30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30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30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30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30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30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30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30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30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30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30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30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30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30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30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30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30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30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30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30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30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30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30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30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30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30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30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30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30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30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30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30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30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30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30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30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30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30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30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30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30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30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30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30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30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30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30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30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30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30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30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30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30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30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30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30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30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30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30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30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30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30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30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30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30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30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30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30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30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30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30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30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30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30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30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30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30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30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30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30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30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30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30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30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30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30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30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30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30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30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30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30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30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30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30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30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30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30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30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30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30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30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30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30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30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30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30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30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30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30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30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30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30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30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30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30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30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30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30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30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30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30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30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30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30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30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30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30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30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30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30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30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30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30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30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30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30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30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30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30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30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30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30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30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30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30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30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30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30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30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30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30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30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30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30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30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30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30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30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30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30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30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30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30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30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30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30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30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30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30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30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30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30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30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30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30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30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30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30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30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30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30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30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30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30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30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30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30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30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30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30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30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30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30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30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30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30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30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30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30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30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30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30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30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30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30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30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30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30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30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30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30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30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30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30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30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30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30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30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30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30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30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30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30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30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30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30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30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30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30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30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30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30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30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30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30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30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30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30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30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30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30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30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30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30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30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30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</sheetData>
  <mergeCells count="1">
    <mergeCell ref="A1:K1"/>
  </mergeCells>
  <conditionalFormatting sqref="A22:J29 K22:K32 A3:K21 A33:K33">
    <cfRule type="expression" dxfId="32" priority="28">
      <formula>#REF!="OK"</formula>
    </cfRule>
  </conditionalFormatting>
  <conditionalFormatting sqref="A22:J29 K22:K32 A3:K21 A33:K33">
    <cfRule type="expression" dxfId="31" priority="34">
      <formula>#REF!="vencido"</formula>
    </cfRule>
  </conditionalFormatting>
  <conditionalFormatting sqref="A22:J29 K22:K32 A3:K21 A33:K33">
    <cfRule type="expression" dxfId="30" priority="40">
      <formula>#REF!="A vencer"</formula>
    </cfRule>
  </conditionalFormatting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pane ySplit="2" topLeftCell="A3" activePane="bottomLeft" state="frozen"/>
      <selection pane="bottomLeft" activeCell="G7" sqref="G7"/>
    </sheetView>
  </sheetViews>
  <sheetFormatPr defaultColWidth="14.42578125" defaultRowHeight="15" customHeight="1" x14ac:dyDescent="0.25"/>
  <cols>
    <col min="1" max="1" width="9.140625" customWidth="1"/>
    <col min="2" max="2" width="24.28515625" customWidth="1"/>
    <col min="3" max="3" width="15.7109375" customWidth="1"/>
    <col min="4" max="6" width="17.85546875" customWidth="1"/>
    <col min="7" max="7" width="58.140625" customWidth="1"/>
    <col min="8" max="8" width="15.5703125" customWidth="1"/>
    <col min="9" max="9" width="16.5703125" customWidth="1"/>
    <col min="10" max="11" width="20.140625" customWidth="1"/>
    <col min="12" max="12" width="30.140625" customWidth="1"/>
    <col min="13" max="13" width="22.85546875" customWidth="1"/>
    <col min="14" max="14" width="26.42578125" customWidth="1"/>
    <col min="15" max="26" width="8.7109375" customWidth="1"/>
  </cols>
  <sheetData>
    <row r="1" spans="1:26" ht="30.75" customHeight="1" x14ac:dyDescent="0.25">
      <c r="A1" s="52" t="s">
        <v>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 t="s">
        <v>9</v>
      </c>
      <c r="N1" s="3">
        <f ca="1">TODAY()</f>
        <v>46118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x14ac:dyDescent="0.25">
      <c r="A2" s="4" t="s">
        <v>10</v>
      </c>
      <c r="B2" s="4" t="s">
        <v>0</v>
      </c>
      <c r="C2" s="4" t="s">
        <v>1</v>
      </c>
      <c r="D2" s="4" t="s">
        <v>2</v>
      </c>
      <c r="E2" s="4" t="s">
        <v>11</v>
      </c>
      <c r="F2" s="4" t="s">
        <v>12</v>
      </c>
      <c r="G2" s="4" t="s">
        <v>3</v>
      </c>
      <c r="H2" s="4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x14ac:dyDescent="0.25">
      <c r="A3" s="54">
        <v>2013</v>
      </c>
      <c r="B3" s="54" t="s">
        <v>143</v>
      </c>
      <c r="C3" s="54" t="s">
        <v>144</v>
      </c>
      <c r="D3" s="54" t="s">
        <v>145</v>
      </c>
      <c r="E3" s="54" t="s">
        <v>146</v>
      </c>
      <c r="F3" s="54" t="s">
        <v>147</v>
      </c>
      <c r="G3" s="54" t="s">
        <v>148</v>
      </c>
      <c r="H3" s="55">
        <v>41604</v>
      </c>
      <c r="I3" s="55">
        <v>48908</v>
      </c>
      <c r="J3" s="54">
        <f t="shared" ref="J3:J4" ca="1" si="0">I3-$N$1</f>
        <v>2790</v>
      </c>
      <c r="K3" s="54" t="str">
        <f t="shared" ref="K3:K4" ca="1" si="1">IF(J3&lt;0,"Vencido",IF(J3&lt;60,"A vencer","OK"))</f>
        <v>OK</v>
      </c>
      <c r="L3" s="5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x14ac:dyDescent="0.25">
      <c r="A4" s="54">
        <v>2023</v>
      </c>
      <c r="B4" s="54" t="s">
        <v>149</v>
      </c>
      <c r="C4" s="54" t="s">
        <v>150</v>
      </c>
      <c r="D4" s="54" t="s">
        <v>5</v>
      </c>
      <c r="E4" s="54" t="s">
        <v>146</v>
      </c>
      <c r="F4" s="54"/>
      <c r="G4" s="54" t="s">
        <v>151</v>
      </c>
      <c r="H4" s="55">
        <v>45131</v>
      </c>
      <c r="I4" s="55">
        <v>50244</v>
      </c>
      <c r="J4" s="54">
        <f t="shared" ca="1" si="0"/>
        <v>4126</v>
      </c>
      <c r="K4" s="54" t="str">
        <f t="shared" ca="1" si="1"/>
        <v>OK</v>
      </c>
      <c r="L4" s="5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.75" customHeight="1" x14ac:dyDescent="0.25">
      <c r="A5" s="1"/>
      <c r="B5" s="1"/>
      <c r="C5" s="1"/>
      <c r="D5" s="1"/>
      <c r="E5" s="1"/>
      <c r="F5" s="1"/>
      <c r="G5" s="1"/>
      <c r="H5" s="1"/>
      <c r="I5" s="1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.75" customHeight="1" x14ac:dyDescent="0.25">
      <c r="A6" s="1"/>
      <c r="B6" s="1"/>
      <c r="C6" s="1"/>
      <c r="D6" s="1"/>
      <c r="E6" s="1"/>
      <c r="F6" s="1"/>
      <c r="G6" s="1"/>
      <c r="H6" s="1"/>
      <c r="I6" s="1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.75" customHeight="1" x14ac:dyDescent="0.25">
      <c r="A7" s="1"/>
      <c r="B7" s="1"/>
      <c r="C7" s="1"/>
      <c r="D7" s="1"/>
      <c r="E7" s="1"/>
      <c r="F7" s="1"/>
      <c r="G7" s="1"/>
      <c r="H7" s="1"/>
      <c r="I7" s="1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.75" customHeight="1" x14ac:dyDescent="0.25">
      <c r="A8" s="1"/>
      <c r="B8" s="1"/>
      <c r="C8" s="1"/>
      <c r="D8" s="1"/>
      <c r="E8" s="1"/>
      <c r="F8" s="1"/>
      <c r="G8" s="1"/>
      <c r="H8" s="1"/>
      <c r="I8" s="1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.75" customHeight="1" x14ac:dyDescent="0.25">
      <c r="A9" s="1"/>
      <c r="B9" s="1"/>
      <c r="C9" s="1"/>
      <c r="D9" s="1"/>
      <c r="E9" s="1"/>
      <c r="F9" s="1"/>
      <c r="G9" s="1"/>
      <c r="H9" s="1"/>
      <c r="I9" s="1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.75" customHeight="1" x14ac:dyDescent="0.25">
      <c r="A10" s="1"/>
      <c r="B10" s="1"/>
      <c r="C10" s="1"/>
      <c r="D10" s="1"/>
      <c r="E10" s="1"/>
      <c r="F10" s="1"/>
      <c r="G10" s="1"/>
      <c r="H10" s="1"/>
      <c r="I10" s="1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.75" customHeight="1" x14ac:dyDescent="0.25">
      <c r="A11" s="1"/>
      <c r="B11" s="1"/>
      <c r="C11" s="1"/>
      <c r="D11" s="1"/>
      <c r="E11" s="1"/>
      <c r="F11" s="1"/>
      <c r="G11" s="1"/>
      <c r="H11" s="1"/>
      <c r="I11" s="1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.75" customHeight="1" x14ac:dyDescent="0.25">
      <c r="A12" s="1"/>
      <c r="B12" s="1"/>
      <c r="C12" s="1"/>
      <c r="D12" s="1"/>
      <c r="E12" s="1"/>
      <c r="F12" s="1"/>
      <c r="G12" s="1"/>
      <c r="H12" s="1"/>
      <c r="I12" s="1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.75" customHeight="1" x14ac:dyDescent="0.25">
      <c r="A13" s="1"/>
      <c r="B13" s="1"/>
      <c r="C13" s="1"/>
      <c r="D13" s="1"/>
      <c r="E13" s="1"/>
      <c r="F13" s="1"/>
      <c r="G13" s="1"/>
      <c r="H13" s="1"/>
      <c r="I13" s="1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.75" customHeight="1" x14ac:dyDescent="0.25">
      <c r="A14" s="1"/>
      <c r="B14" s="1"/>
      <c r="C14" s="1"/>
      <c r="D14" s="1"/>
      <c r="E14" s="1"/>
      <c r="F14" s="1"/>
      <c r="G14" s="1"/>
      <c r="H14" s="1"/>
      <c r="I14" s="1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.75" customHeight="1" x14ac:dyDescent="0.25">
      <c r="A15" s="1"/>
      <c r="B15" s="1"/>
      <c r="C15" s="1"/>
      <c r="D15" s="1"/>
      <c r="E15" s="1"/>
      <c r="F15" s="1"/>
      <c r="G15" s="1"/>
      <c r="H15" s="1"/>
      <c r="I15" s="1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.75" customHeight="1" x14ac:dyDescent="0.25">
      <c r="A16" s="1"/>
      <c r="B16" s="1"/>
      <c r="C16" s="1"/>
      <c r="D16" s="1"/>
      <c r="E16" s="1"/>
      <c r="F16" s="1"/>
      <c r="G16" s="1"/>
      <c r="H16" s="1"/>
      <c r="I16" s="1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.75" customHeight="1" x14ac:dyDescent="0.25">
      <c r="A17" s="1"/>
      <c r="B17" s="1"/>
      <c r="C17" s="1"/>
      <c r="D17" s="1"/>
      <c r="E17" s="1"/>
      <c r="F17" s="1"/>
      <c r="G17" s="1"/>
      <c r="H17" s="1"/>
      <c r="I17" s="1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.75" customHeight="1" x14ac:dyDescent="0.25">
      <c r="A18" s="1"/>
      <c r="B18" s="1"/>
      <c r="C18" s="1"/>
      <c r="D18" s="1"/>
      <c r="E18" s="1"/>
      <c r="F18" s="1"/>
      <c r="G18" s="1"/>
      <c r="H18" s="1"/>
      <c r="I18" s="1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.75" customHeight="1" x14ac:dyDescent="0.25">
      <c r="A19" s="1"/>
      <c r="B19" s="1"/>
      <c r="C19" s="1"/>
      <c r="D19" s="1"/>
      <c r="E19" s="1"/>
      <c r="F19" s="1"/>
      <c r="G19" s="1"/>
      <c r="H19" s="1"/>
      <c r="I19" s="1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.75" customHeight="1" x14ac:dyDescent="0.25">
      <c r="A20" s="1"/>
      <c r="B20" s="1"/>
      <c r="C20" s="1"/>
      <c r="D20" s="1"/>
      <c r="E20" s="1"/>
      <c r="F20" s="1"/>
      <c r="G20" s="1"/>
      <c r="H20" s="1"/>
      <c r="I20" s="1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.75" customHeight="1" x14ac:dyDescent="0.25">
      <c r="A21" s="1"/>
      <c r="B21" s="1"/>
      <c r="C21" s="1"/>
      <c r="D21" s="1"/>
      <c r="E21" s="1"/>
      <c r="F21" s="1"/>
      <c r="G21" s="1"/>
      <c r="H21" s="1"/>
      <c r="I21" s="1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.75" customHeight="1" x14ac:dyDescent="0.25">
      <c r="A22" s="1"/>
      <c r="B22" s="1"/>
      <c r="C22" s="1"/>
      <c r="D22" s="1"/>
      <c r="E22" s="1"/>
      <c r="F22" s="1"/>
      <c r="G22" s="1"/>
      <c r="H22" s="1"/>
      <c r="I22" s="1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.75" customHeight="1" x14ac:dyDescent="0.25">
      <c r="A23" s="1"/>
      <c r="B23" s="1"/>
      <c r="C23" s="1"/>
      <c r="D23" s="1"/>
      <c r="E23" s="1"/>
      <c r="F23" s="1"/>
      <c r="G23" s="1"/>
      <c r="H23" s="1"/>
      <c r="I23" s="1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.75" customHeight="1" x14ac:dyDescent="0.25">
      <c r="A24" s="1"/>
      <c r="B24" s="1"/>
      <c r="C24" s="1"/>
      <c r="D24" s="1"/>
      <c r="E24" s="1"/>
      <c r="F24" s="1"/>
      <c r="G24" s="1"/>
      <c r="H24" s="1"/>
      <c r="I24" s="1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.75" customHeight="1" x14ac:dyDescent="0.25">
      <c r="A25" s="1"/>
      <c r="B25" s="1"/>
      <c r="C25" s="1"/>
      <c r="D25" s="1"/>
      <c r="E25" s="1"/>
      <c r="F25" s="1"/>
      <c r="G25" s="1"/>
      <c r="H25" s="1"/>
      <c r="I25" s="1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.75" customHeight="1" x14ac:dyDescent="0.25">
      <c r="A26" s="1"/>
      <c r="B26" s="1"/>
      <c r="C26" s="1"/>
      <c r="D26" s="1"/>
      <c r="E26" s="1"/>
      <c r="F26" s="1"/>
      <c r="G26" s="1"/>
      <c r="H26" s="1"/>
      <c r="I26" s="1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.75" customHeight="1" x14ac:dyDescent="0.25">
      <c r="A27" s="1"/>
      <c r="B27" s="1"/>
      <c r="C27" s="1"/>
      <c r="D27" s="1"/>
      <c r="E27" s="1"/>
      <c r="F27" s="1"/>
      <c r="G27" s="1"/>
      <c r="H27" s="1"/>
      <c r="I27" s="1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.75" customHeight="1" x14ac:dyDescent="0.25">
      <c r="A28" s="1"/>
      <c r="B28" s="1"/>
      <c r="C28" s="1"/>
      <c r="D28" s="1"/>
      <c r="E28" s="1"/>
      <c r="F28" s="1"/>
      <c r="G28" s="1"/>
      <c r="H28" s="1"/>
      <c r="I28" s="1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.75" customHeight="1" x14ac:dyDescent="0.25">
      <c r="A29" s="1"/>
      <c r="B29" s="1"/>
      <c r="C29" s="1"/>
      <c r="D29" s="1"/>
      <c r="E29" s="1"/>
      <c r="F29" s="1"/>
      <c r="G29" s="1"/>
      <c r="H29" s="1"/>
      <c r="I29" s="1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.75" customHeight="1" x14ac:dyDescent="0.25">
      <c r="A30" s="1"/>
      <c r="B30" s="1"/>
      <c r="C30" s="1"/>
      <c r="D30" s="1"/>
      <c r="E30" s="1"/>
      <c r="F30" s="1"/>
      <c r="G30" s="1"/>
      <c r="H30" s="1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.75" customHeight="1" x14ac:dyDescent="0.25">
      <c r="A31" s="1"/>
      <c r="B31" s="1"/>
      <c r="C31" s="1"/>
      <c r="D31" s="1"/>
      <c r="E31" s="1"/>
      <c r="F31" s="1"/>
      <c r="G31" s="1"/>
      <c r="H31" s="1"/>
      <c r="I31" s="1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.75" customHeight="1" x14ac:dyDescent="0.25">
      <c r="A32" s="1"/>
      <c r="B32" s="1"/>
      <c r="C32" s="1"/>
      <c r="D32" s="1"/>
      <c r="E32" s="1"/>
      <c r="F32" s="1"/>
      <c r="G32" s="1"/>
      <c r="H32" s="1"/>
      <c r="I32" s="1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.75" customHeight="1" x14ac:dyDescent="0.25">
      <c r="A33" s="1"/>
      <c r="B33" s="1"/>
      <c r="C33" s="1"/>
      <c r="D33" s="1"/>
      <c r="E33" s="1"/>
      <c r="F33" s="1"/>
      <c r="G33" s="1"/>
      <c r="H33" s="1"/>
      <c r="I33" s="1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.75" customHeight="1" x14ac:dyDescent="0.25">
      <c r="A34" s="1"/>
      <c r="B34" s="1"/>
      <c r="C34" s="1"/>
      <c r="D34" s="1"/>
      <c r="E34" s="1"/>
      <c r="F34" s="1"/>
      <c r="G34" s="1"/>
      <c r="H34" s="1"/>
      <c r="I34" s="1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.75" customHeight="1" x14ac:dyDescent="0.25">
      <c r="A35" s="1"/>
      <c r="B35" s="1"/>
      <c r="C35" s="1"/>
      <c r="D35" s="1"/>
      <c r="E35" s="1"/>
      <c r="F35" s="1"/>
      <c r="G35" s="1"/>
      <c r="H35" s="1"/>
      <c r="I35" s="1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.75" customHeight="1" x14ac:dyDescent="0.25">
      <c r="A36" s="1"/>
      <c r="B36" s="1"/>
      <c r="C36" s="1"/>
      <c r="D36" s="1"/>
      <c r="E36" s="1"/>
      <c r="F36" s="1"/>
      <c r="G36" s="1"/>
      <c r="H36" s="1"/>
      <c r="I36" s="1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.75" customHeight="1" x14ac:dyDescent="0.25">
      <c r="A37" s="1"/>
      <c r="B37" s="1"/>
      <c r="C37" s="1"/>
      <c r="D37" s="1"/>
      <c r="E37" s="1"/>
      <c r="F37" s="1"/>
      <c r="G37" s="1"/>
      <c r="H37" s="1"/>
      <c r="I37" s="1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.75" customHeight="1" x14ac:dyDescent="0.25">
      <c r="A38" s="1"/>
      <c r="B38" s="1"/>
      <c r="C38" s="1"/>
      <c r="D38" s="1"/>
      <c r="E38" s="1"/>
      <c r="F38" s="1"/>
      <c r="G38" s="1"/>
      <c r="H38" s="1"/>
      <c r="I38" s="1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.75" customHeight="1" x14ac:dyDescent="0.25">
      <c r="A39" s="1"/>
      <c r="B39" s="1"/>
      <c r="C39" s="1"/>
      <c r="D39" s="1"/>
      <c r="E39" s="1"/>
      <c r="F39" s="1"/>
      <c r="G39" s="1"/>
      <c r="H39" s="1"/>
      <c r="I39" s="1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.75" customHeight="1" x14ac:dyDescent="0.25">
      <c r="A40" s="1"/>
      <c r="B40" s="1"/>
      <c r="C40" s="1"/>
      <c r="D40" s="1"/>
      <c r="E40" s="1"/>
      <c r="F40" s="1"/>
      <c r="G40" s="1"/>
      <c r="H40" s="1"/>
      <c r="I40" s="1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0.75" customHeight="1" x14ac:dyDescent="0.25">
      <c r="A41" s="1"/>
      <c r="B41" s="1"/>
      <c r="C41" s="1"/>
      <c r="D41" s="1"/>
      <c r="E41" s="1"/>
      <c r="F41" s="1"/>
      <c r="G41" s="1"/>
      <c r="H41" s="1"/>
      <c r="I41" s="1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0.75" customHeight="1" x14ac:dyDescent="0.25">
      <c r="A42" s="1"/>
      <c r="B42" s="1"/>
      <c r="C42" s="1"/>
      <c r="D42" s="1"/>
      <c r="E42" s="1"/>
      <c r="F42" s="1"/>
      <c r="G42" s="1"/>
      <c r="H42" s="1"/>
      <c r="I42" s="1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0.75" customHeight="1" x14ac:dyDescent="0.25">
      <c r="A43" s="1"/>
      <c r="B43" s="1"/>
      <c r="C43" s="1"/>
      <c r="D43" s="1"/>
      <c r="E43" s="1"/>
      <c r="F43" s="1"/>
      <c r="G43" s="1"/>
      <c r="H43" s="1"/>
      <c r="I43" s="1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0.75" customHeight="1" x14ac:dyDescent="0.25">
      <c r="A44" s="1"/>
      <c r="B44" s="1"/>
      <c r="C44" s="1"/>
      <c r="D44" s="1"/>
      <c r="E44" s="1"/>
      <c r="F44" s="1"/>
      <c r="G44" s="1"/>
      <c r="H44" s="1"/>
      <c r="I44" s="1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25">
      <c r="A45" s="1"/>
      <c r="B45" s="1"/>
      <c r="C45" s="1"/>
      <c r="D45" s="1"/>
      <c r="E45" s="1"/>
      <c r="F45" s="1"/>
      <c r="G45" s="1"/>
      <c r="H45" s="1"/>
      <c r="I45" s="1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0.75" customHeight="1" x14ac:dyDescent="0.25">
      <c r="A46" s="1"/>
      <c r="B46" s="1"/>
      <c r="C46" s="1"/>
      <c r="D46" s="1"/>
      <c r="E46" s="1"/>
      <c r="F46" s="1"/>
      <c r="G46" s="1"/>
      <c r="H46" s="1"/>
      <c r="I46" s="1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0.75" customHeight="1" x14ac:dyDescent="0.25">
      <c r="A47" s="1"/>
      <c r="B47" s="1"/>
      <c r="C47" s="1"/>
      <c r="D47" s="1"/>
      <c r="E47" s="1"/>
      <c r="F47" s="1"/>
      <c r="G47" s="1"/>
      <c r="H47" s="1"/>
      <c r="I47" s="1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.75" customHeight="1" x14ac:dyDescent="0.25">
      <c r="A48" s="1"/>
      <c r="B48" s="1"/>
      <c r="C48" s="1"/>
      <c r="D48" s="1"/>
      <c r="E48" s="1"/>
      <c r="F48" s="1"/>
      <c r="G48" s="1"/>
      <c r="H48" s="1"/>
      <c r="I48" s="1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customHeight="1" x14ac:dyDescent="0.25">
      <c r="A49" s="1"/>
      <c r="B49" s="1"/>
      <c r="C49" s="1"/>
      <c r="D49" s="1"/>
      <c r="E49" s="1"/>
      <c r="F49" s="1"/>
      <c r="G49" s="1"/>
      <c r="H49" s="1"/>
      <c r="I49" s="1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0.75" customHeight="1" x14ac:dyDescent="0.25">
      <c r="A50" s="1"/>
      <c r="B50" s="1"/>
      <c r="C50" s="1"/>
      <c r="D50" s="1"/>
      <c r="E50" s="1"/>
      <c r="F50" s="1"/>
      <c r="G50" s="1"/>
      <c r="H50" s="1"/>
      <c r="I50" s="1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0.75" customHeight="1" x14ac:dyDescent="0.25">
      <c r="A51" s="1"/>
      <c r="B51" s="1"/>
      <c r="C51" s="1"/>
      <c r="D51" s="1"/>
      <c r="E51" s="1"/>
      <c r="F51" s="1"/>
      <c r="G51" s="1"/>
      <c r="H51" s="1"/>
      <c r="I51" s="1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0.75" customHeight="1" x14ac:dyDescent="0.25">
      <c r="A52" s="1"/>
      <c r="B52" s="1"/>
      <c r="C52" s="1"/>
      <c r="D52" s="1"/>
      <c r="E52" s="1"/>
      <c r="F52" s="1"/>
      <c r="G52" s="1"/>
      <c r="H52" s="1"/>
      <c r="I52" s="1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.75" customHeight="1" x14ac:dyDescent="0.25">
      <c r="A53" s="1"/>
      <c r="B53" s="1"/>
      <c r="C53" s="1"/>
      <c r="D53" s="1"/>
      <c r="E53" s="1"/>
      <c r="F53" s="1"/>
      <c r="G53" s="1"/>
      <c r="H53" s="1"/>
      <c r="I53" s="1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0.75" customHeight="1" x14ac:dyDescent="0.25">
      <c r="A54" s="1"/>
      <c r="B54" s="1"/>
      <c r="C54" s="1"/>
      <c r="D54" s="1"/>
      <c r="E54" s="1"/>
      <c r="F54" s="1"/>
      <c r="G54" s="1"/>
      <c r="H54" s="1"/>
      <c r="I54" s="1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0.75" customHeight="1" x14ac:dyDescent="0.25">
      <c r="A55" s="1"/>
      <c r="B55" s="1"/>
      <c r="C55" s="1"/>
      <c r="D55" s="1"/>
      <c r="E55" s="1"/>
      <c r="F55" s="1"/>
      <c r="G55" s="1"/>
      <c r="H55" s="1"/>
      <c r="I55" s="1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0.75" customHeight="1" x14ac:dyDescent="0.25">
      <c r="A56" s="1"/>
      <c r="B56" s="1"/>
      <c r="C56" s="1"/>
      <c r="D56" s="1"/>
      <c r="E56" s="1"/>
      <c r="F56" s="1"/>
      <c r="G56" s="1"/>
      <c r="H56" s="1"/>
      <c r="I56" s="1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0.75" customHeight="1" x14ac:dyDescent="0.25">
      <c r="A57" s="1"/>
      <c r="B57" s="1"/>
      <c r="C57" s="1"/>
      <c r="D57" s="1"/>
      <c r="E57" s="1"/>
      <c r="F57" s="1"/>
      <c r="G57" s="1"/>
      <c r="H57" s="1"/>
      <c r="I57" s="1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0.75" customHeight="1" x14ac:dyDescent="0.25">
      <c r="A58" s="1"/>
      <c r="B58" s="1"/>
      <c r="C58" s="1"/>
      <c r="D58" s="1"/>
      <c r="E58" s="1"/>
      <c r="F58" s="1"/>
      <c r="G58" s="1"/>
      <c r="H58" s="1"/>
      <c r="I58" s="1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0.75" customHeight="1" x14ac:dyDescent="0.25">
      <c r="A59" s="1"/>
      <c r="B59" s="1"/>
      <c r="C59" s="1"/>
      <c r="D59" s="1"/>
      <c r="E59" s="1"/>
      <c r="F59" s="1"/>
      <c r="G59" s="1"/>
      <c r="H59" s="1"/>
      <c r="I59" s="1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0.75" customHeight="1" x14ac:dyDescent="0.25">
      <c r="A60" s="1"/>
      <c r="B60" s="1"/>
      <c r="C60" s="1"/>
      <c r="D60" s="1"/>
      <c r="E60" s="1"/>
      <c r="F60" s="1"/>
      <c r="G60" s="1"/>
      <c r="H60" s="1"/>
      <c r="I60" s="1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0.75" customHeight="1" x14ac:dyDescent="0.25">
      <c r="A61" s="1"/>
      <c r="B61" s="1"/>
      <c r="C61" s="1"/>
      <c r="D61" s="1"/>
      <c r="E61" s="1"/>
      <c r="F61" s="1"/>
      <c r="G61" s="1"/>
      <c r="H61" s="1"/>
      <c r="I61" s="1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0.75" customHeight="1" x14ac:dyDescent="0.25">
      <c r="A62" s="1"/>
      <c r="B62" s="1"/>
      <c r="C62" s="1"/>
      <c r="D62" s="1"/>
      <c r="E62" s="1"/>
      <c r="F62" s="1"/>
      <c r="G62" s="1"/>
      <c r="H62" s="1"/>
      <c r="I62" s="1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0.75" customHeight="1" x14ac:dyDescent="0.25">
      <c r="A63" s="1"/>
      <c r="B63" s="1"/>
      <c r="C63" s="1"/>
      <c r="D63" s="1"/>
      <c r="E63" s="1"/>
      <c r="F63" s="1"/>
      <c r="G63" s="1"/>
      <c r="H63" s="1"/>
      <c r="I63" s="1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0.75" customHeight="1" x14ac:dyDescent="0.25">
      <c r="A64" s="1"/>
      <c r="B64" s="1"/>
      <c r="C64" s="1"/>
      <c r="D64" s="1"/>
      <c r="E64" s="1"/>
      <c r="F64" s="1"/>
      <c r="G64" s="1"/>
      <c r="H64" s="1"/>
      <c r="I64" s="1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0.75" customHeight="1" x14ac:dyDescent="0.25">
      <c r="A65" s="1"/>
      <c r="B65" s="1"/>
      <c r="C65" s="1"/>
      <c r="D65" s="1"/>
      <c r="E65" s="1"/>
      <c r="F65" s="1"/>
      <c r="G65" s="1"/>
      <c r="H65" s="1"/>
      <c r="I65" s="1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0.75" customHeight="1" x14ac:dyDescent="0.25">
      <c r="A66" s="1"/>
      <c r="B66" s="1"/>
      <c r="C66" s="1"/>
      <c r="D66" s="1"/>
      <c r="E66" s="1"/>
      <c r="F66" s="1"/>
      <c r="G66" s="1"/>
      <c r="H66" s="1"/>
      <c r="I66" s="1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0.75" customHeight="1" x14ac:dyDescent="0.25">
      <c r="A67" s="1"/>
      <c r="B67" s="1"/>
      <c r="C67" s="1"/>
      <c r="D67" s="1"/>
      <c r="E67" s="1"/>
      <c r="F67" s="1"/>
      <c r="G67" s="1"/>
      <c r="H67" s="1"/>
      <c r="I67" s="1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0.75" customHeight="1" x14ac:dyDescent="0.25">
      <c r="A68" s="1"/>
      <c r="B68" s="1"/>
      <c r="C68" s="1"/>
      <c r="D68" s="1"/>
      <c r="E68" s="1"/>
      <c r="F68" s="1"/>
      <c r="G68" s="1"/>
      <c r="H68" s="1"/>
      <c r="I68" s="1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0.75" customHeight="1" x14ac:dyDescent="0.25">
      <c r="A69" s="1"/>
      <c r="B69" s="1"/>
      <c r="C69" s="1"/>
      <c r="D69" s="1"/>
      <c r="E69" s="1"/>
      <c r="F69" s="1"/>
      <c r="G69" s="1"/>
      <c r="H69" s="1"/>
      <c r="I69" s="1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0.75" customHeight="1" x14ac:dyDescent="0.25">
      <c r="A70" s="1"/>
      <c r="B70" s="1"/>
      <c r="C70" s="1"/>
      <c r="D70" s="1"/>
      <c r="E70" s="1"/>
      <c r="F70" s="1"/>
      <c r="G70" s="1"/>
      <c r="H70" s="1"/>
      <c r="I70" s="1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0.75" customHeight="1" x14ac:dyDescent="0.25">
      <c r="A71" s="1"/>
      <c r="B71" s="1"/>
      <c r="C71" s="1"/>
      <c r="D71" s="1"/>
      <c r="E71" s="1"/>
      <c r="F71" s="1"/>
      <c r="G71" s="1"/>
      <c r="H71" s="1"/>
      <c r="I71" s="1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0.75" customHeight="1" x14ac:dyDescent="0.25">
      <c r="A72" s="1"/>
      <c r="B72" s="1"/>
      <c r="C72" s="1"/>
      <c r="D72" s="1"/>
      <c r="E72" s="1"/>
      <c r="F72" s="1"/>
      <c r="G72" s="1"/>
      <c r="H72" s="1"/>
      <c r="I72" s="1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0.75" customHeight="1" x14ac:dyDescent="0.25">
      <c r="A73" s="1"/>
      <c r="B73" s="1"/>
      <c r="C73" s="1"/>
      <c r="D73" s="1"/>
      <c r="E73" s="1"/>
      <c r="F73" s="1"/>
      <c r="G73" s="1"/>
      <c r="H73" s="1"/>
      <c r="I73" s="1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0.75" customHeight="1" x14ac:dyDescent="0.25">
      <c r="A74" s="1"/>
      <c r="B74" s="1"/>
      <c r="C74" s="1"/>
      <c r="D74" s="1"/>
      <c r="E74" s="1"/>
      <c r="F74" s="1"/>
      <c r="G74" s="1"/>
      <c r="H74" s="1"/>
      <c r="I74" s="1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0.75" customHeight="1" x14ac:dyDescent="0.25">
      <c r="A75" s="1"/>
      <c r="B75" s="1"/>
      <c r="C75" s="1"/>
      <c r="D75" s="1"/>
      <c r="E75" s="1"/>
      <c r="F75" s="1"/>
      <c r="G75" s="1"/>
      <c r="H75" s="1"/>
      <c r="I75" s="1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0.75" customHeight="1" x14ac:dyDescent="0.25">
      <c r="A76" s="1"/>
      <c r="B76" s="1"/>
      <c r="C76" s="1"/>
      <c r="D76" s="1"/>
      <c r="E76" s="1"/>
      <c r="F76" s="1"/>
      <c r="G76" s="1"/>
      <c r="H76" s="1"/>
      <c r="I76" s="1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0.75" customHeight="1" x14ac:dyDescent="0.25">
      <c r="A77" s="1"/>
      <c r="B77" s="1"/>
      <c r="C77" s="1"/>
      <c r="D77" s="1"/>
      <c r="E77" s="1"/>
      <c r="F77" s="1"/>
      <c r="G77" s="1"/>
      <c r="H77" s="1"/>
      <c r="I77" s="1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0.75" customHeight="1" x14ac:dyDescent="0.25">
      <c r="A78" s="1"/>
      <c r="B78" s="1"/>
      <c r="C78" s="1"/>
      <c r="D78" s="1"/>
      <c r="E78" s="1"/>
      <c r="F78" s="1"/>
      <c r="G78" s="1"/>
      <c r="H78" s="1"/>
      <c r="I78" s="1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0.75" customHeight="1" x14ac:dyDescent="0.25">
      <c r="A79" s="1"/>
      <c r="B79" s="1"/>
      <c r="C79" s="1"/>
      <c r="D79" s="1"/>
      <c r="E79" s="1"/>
      <c r="F79" s="1"/>
      <c r="G79" s="1"/>
      <c r="H79" s="1"/>
      <c r="I79" s="1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0.75" customHeight="1" x14ac:dyDescent="0.25">
      <c r="A80" s="1"/>
      <c r="B80" s="1"/>
      <c r="C80" s="1"/>
      <c r="D80" s="1"/>
      <c r="E80" s="1"/>
      <c r="F80" s="1"/>
      <c r="G80" s="1"/>
      <c r="H80" s="1"/>
      <c r="I80" s="1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0.75" customHeight="1" x14ac:dyDescent="0.25">
      <c r="A81" s="1"/>
      <c r="B81" s="1"/>
      <c r="C81" s="1"/>
      <c r="D81" s="1"/>
      <c r="E81" s="1"/>
      <c r="F81" s="1"/>
      <c r="G81" s="1"/>
      <c r="H81" s="1"/>
      <c r="I81" s="1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0.75" customHeight="1" x14ac:dyDescent="0.25">
      <c r="A82" s="1"/>
      <c r="B82" s="1"/>
      <c r="C82" s="1"/>
      <c r="D82" s="1"/>
      <c r="E82" s="1"/>
      <c r="F82" s="1"/>
      <c r="G82" s="1"/>
      <c r="H82" s="1"/>
      <c r="I82" s="1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0.75" customHeight="1" x14ac:dyDescent="0.25">
      <c r="A83" s="1"/>
      <c r="B83" s="1"/>
      <c r="C83" s="1"/>
      <c r="D83" s="1"/>
      <c r="E83" s="1"/>
      <c r="F83" s="1"/>
      <c r="G83" s="1"/>
      <c r="H83" s="1"/>
      <c r="I83" s="1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0.75" customHeight="1" x14ac:dyDescent="0.25">
      <c r="A84" s="1"/>
      <c r="B84" s="1"/>
      <c r="C84" s="1"/>
      <c r="D84" s="1"/>
      <c r="E84" s="1"/>
      <c r="F84" s="1"/>
      <c r="G84" s="1"/>
      <c r="H84" s="1"/>
      <c r="I84" s="1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0.75" customHeight="1" x14ac:dyDescent="0.25">
      <c r="A85" s="1"/>
      <c r="B85" s="1"/>
      <c r="C85" s="1"/>
      <c r="D85" s="1"/>
      <c r="E85" s="1"/>
      <c r="F85" s="1"/>
      <c r="G85" s="1"/>
      <c r="H85" s="1"/>
      <c r="I85" s="1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0.75" customHeight="1" x14ac:dyDescent="0.25">
      <c r="A86" s="1"/>
      <c r="B86" s="1"/>
      <c r="C86" s="1"/>
      <c r="D86" s="1"/>
      <c r="E86" s="1"/>
      <c r="F86" s="1"/>
      <c r="G86" s="1"/>
      <c r="H86" s="1"/>
      <c r="I86" s="1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0.75" customHeight="1" x14ac:dyDescent="0.25">
      <c r="A87" s="1"/>
      <c r="B87" s="1"/>
      <c r="C87" s="1"/>
      <c r="D87" s="1"/>
      <c r="E87" s="1"/>
      <c r="F87" s="1"/>
      <c r="G87" s="1"/>
      <c r="H87" s="1"/>
      <c r="I87" s="1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0.75" customHeight="1" x14ac:dyDescent="0.25">
      <c r="A88" s="1"/>
      <c r="B88" s="1"/>
      <c r="C88" s="1"/>
      <c r="D88" s="1"/>
      <c r="E88" s="1"/>
      <c r="F88" s="1"/>
      <c r="G88" s="1"/>
      <c r="H88" s="1"/>
      <c r="I88" s="1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0.75" customHeight="1" x14ac:dyDescent="0.25">
      <c r="A89" s="1"/>
      <c r="B89" s="1"/>
      <c r="C89" s="1"/>
      <c r="D89" s="1"/>
      <c r="E89" s="1"/>
      <c r="F89" s="1"/>
      <c r="G89" s="1"/>
      <c r="H89" s="1"/>
      <c r="I89" s="1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0.75" customHeight="1" x14ac:dyDescent="0.25">
      <c r="A90" s="1"/>
      <c r="B90" s="1"/>
      <c r="C90" s="1"/>
      <c r="D90" s="1"/>
      <c r="E90" s="1"/>
      <c r="F90" s="1"/>
      <c r="G90" s="1"/>
      <c r="H90" s="1"/>
      <c r="I90" s="1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0.75" customHeight="1" x14ac:dyDescent="0.25">
      <c r="A91" s="1"/>
      <c r="B91" s="1"/>
      <c r="C91" s="1"/>
      <c r="D91" s="1"/>
      <c r="E91" s="1"/>
      <c r="F91" s="1"/>
      <c r="G91" s="1"/>
      <c r="H91" s="1"/>
      <c r="I91" s="1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0.75" customHeight="1" x14ac:dyDescent="0.25">
      <c r="A92" s="1"/>
      <c r="B92" s="1"/>
      <c r="C92" s="1"/>
      <c r="D92" s="1"/>
      <c r="E92" s="1"/>
      <c r="F92" s="1"/>
      <c r="G92" s="1"/>
      <c r="H92" s="1"/>
      <c r="I92" s="1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0.75" customHeight="1" x14ac:dyDescent="0.25">
      <c r="A93" s="1"/>
      <c r="B93" s="1"/>
      <c r="C93" s="1"/>
      <c r="D93" s="1"/>
      <c r="E93" s="1"/>
      <c r="F93" s="1"/>
      <c r="G93" s="1"/>
      <c r="H93" s="1"/>
      <c r="I93" s="1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0.75" customHeight="1" x14ac:dyDescent="0.25">
      <c r="A94" s="1"/>
      <c r="B94" s="1"/>
      <c r="C94" s="1"/>
      <c r="D94" s="1"/>
      <c r="E94" s="1"/>
      <c r="F94" s="1"/>
      <c r="G94" s="1"/>
      <c r="H94" s="1"/>
      <c r="I94" s="1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0.75" customHeight="1" x14ac:dyDescent="0.25">
      <c r="A95" s="1"/>
      <c r="B95" s="1"/>
      <c r="C95" s="1"/>
      <c r="D95" s="1"/>
      <c r="E95" s="1"/>
      <c r="F95" s="1"/>
      <c r="G95" s="1"/>
      <c r="H95" s="1"/>
      <c r="I95" s="1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0.75" customHeight="1" x14ac:dyDescent="0.25">
      <c r="A96" s="1"/>
      <c r="B96" s="1"/>
      <c r="C96" s="1"/>
      <c r="D96" s="1"/>
      <c r="E96" s="1"/>
      <c r="F96" s="1"/>
      <c r="G96" s="1"/>
      <c r="H96" s="1"/>
      <c r="I96" s="1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0.75" customHeight="1" x14ac:dyDescent="0.25">
      <c r="A97" s="1"/>
      <c r="B97" s="1"/>
      <c r="C97" s="1"/>
      <c r="D97" s="1"/>
      <c r="E97" s="1"/>
      <c r="F97" s="1"/>
      <c r="G97" s="1"/>
      <c r="H97" s="1"/>
      <c r="I97" s="1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0.75" customHeight="1" x14ac:dyDescent="0.25">
      <c r="A98" s="1"/>
      <c r="B98" s="1"/>
      <c r="C98" s="1"/>
      <c r="D98" s="1"/>
      <c r="E98" s="1"/>
      <c r="F98" s="1"/>
      <c r="G98" s="1"/>
      <c r="H98" s="1"/>
      <c r="I98" s="1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0.75" customHeight="1" x14ac:dyDescent="0.25">
      <c r="A99" s="1"/>
      <c r="B99" s="1"/>
      <c r="C99" s="1"/>
      <c r="D99" s="1"/>
      <c r="E99" s="1"/>
      <c r="F99" s="1"/>
      <c r="G99" s="1"/>
      <c r="H99" s="1"/>
      <c r="I99" s="1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0.75" customHeight="1" x14ac:dyDescent="0.25">
      <c r="A100" s="1"/>
      <c r="B100" s="1"/>
      <c r="C100" s="1"/>
      <c r="D100" s="1"/>
      <c r="E100" s="1"/>
      <c r="F100" s="1"/>
      <c r="G100" s="1"/>
      <c r="H100" s="1"/>
      <c r="I100" s="1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0.75" customHeight="1" x14ac:dyDescent="0.25">
      <c r="A101" s="1"/>
      <c r="B101" s="1"/>
      <c r="C101" s="1"/>
      <c r="D101" s="1"/>
      <c r="E101" s="1"/>
      <c r="F101" s="1"/>
      <c r="G101" s="1"/>
      <c r="H101" s="1"/>
      <c r="I101" s="1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0.75" customHeight="1" x14ac:dyDescent="0.25">
      <c r="A102" s="1"/>
      <c r="B102" s="1"/>
      <c r="C102" s="1"/>
      <c r="D102" s="1"/>
      <c r="E102" s="1"/>
      <c r="F102" s="1"/>
      <c r="G102" s="1"/>
      <c r="H102" s="1"/>
      <c r="I102" s="1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0.75" customHeight="1" x14ac:dyDescent="0.25">
      <c r="A103" s="1"/>
      <c r="B103" s="1"/>
      <c r="C103" s="1"/>
      <c r="D103" s="1"/>
      <c r="E103" s="1"/>
      <c r="F103" s="1"/>
      <c r="G103" s="1"/>
      <c r="H103" s="1"/>
      <c r="I103" s="1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0.75" customHeight="1" x14ac:dyDescent="0.25">
      <c r="A104" s="1"/>
      <c r="B104" s="1"/>
      <c r="C104" s="1"/>
      <c r="D104" s="1"/>
      <c r="E104" s="1"/>
      <c r="F104" s="1"/>
      <c r="G104" s="1"/>
      <c r="H104" s="1"/>
      <c r="I104" s="1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0.75" customHeight="1" x14ac:dyDescent="0.25">
      <c r="A105" s="1"/>
      <c r="B105" s="1"/>
      <c r="C105" s="1"/>
      <c r="D105" s="1"/>
      <c r="E105" s="1"/>
      <c r="F105" s="1"/>
      <c r="G105" s="1"/>
      <c r="H105" s="1"/>
      <c r="I105" s="1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0.75" customHeight="1" x14ac:dyDescent="0.25">
      <c r="A106" s="1"/>
      <c r="B106" s="1"/>
      <c r="C106" s="1"/>
      <c r="D106" s="1"/>
      <c r="E106" s="1"/>
      <c r="F106" s="1"/>
      <c r="G106" s="1"/>
      <c r="H106" s="1"/>
      <c r="I106" s="1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0.75" customHeight="1" x14ac:dyDescent="0.25">
      <c r="A107" s="1"/>
      <c r="B107" s="1"/>
      <c r="C107" s="1"/>
      <c r="D107" s="1"/>
      <c r="E107" s="1"/>
      <c r="F107" s="1"/>
      <c r="G107" s="1"/>
      <c r="H107" s="1"/>
      <c r="I107" s="1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0.75" customHeight="1" x14ac:dyDescent="0.25">
      <c r="A108" s="1"/>
      <c r="B108" s="1"/>
      <c r="C108" s="1"/>
      <c r="D108" s="1"/>
      <c r="E108" s="1"/>
      <c r="F108" s="1"/>
      <c r="G108" s="1"/>
      <c r="H108" s="1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0.75" customHeight="1" x14ac:dyDescent="0.25">
      <c r="A109" s="1"/>
      <c r="B109" s="1"/>
      <c r="C109" s="1"/>
      <c r="D109" s="1"/>
      <c r="E109" s="1"/>
      <c r="F109" s="1"/>
      <c r="G109" s="1"/>
      <c r="H109" s="1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0.75" customHeight="1" x14ac:dyDescent="0.25">
      <c r="A110" s="1"/>
      <c r="B110" s="1"/>
      <c r="C110" s="1"/>
      <c r="D110" s="1"/>
      <c r="E110" s="1"/>
      <c r="F110" s="1"/>
      <c r="G110" s="1"/>
      <c r="H110" s="1"/>
      <c r="I110" s="1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0.75" customHeight="1" x14ac:dyDescent="0.25">
      <c r="A111" s="1"/>
      <c r="B111" s="1"/>
      <c r="C111" s="1"/>
      <c r="D111" s="1"/>
      <c r="E111" s="1"/>
      <c r="F111" s="1"/>
      <c r="G111" s="1"/>
      <c r="H111" s="1"/>
      <c r="I111" s="1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0.75" customHeight="1" x14ac:dyDescent="0.25">
      <c r="A112" s="1"/>
      <c r="B112" s="1"/>
      <c r="C112" s="1"/>
      <c r="D112" s="1"/>
      <c r="E112" s="1"/>
      <c r="F112" s="1"/>
      <c r="G112" s="1"/>
      <c r="H112" s="1"/>
      <c r="I112" s="1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0.75" customHeight="1" x14ac:dyDescent="0.25">
      <c r="A113" s="1"/>
      <c r="B113" s="1"/>
      <c r="C113" s="1"/>
      <c r="D113" s="1"/>
      <c r="E113" s="1"/>
      <c r="F113" s="1"/>
      <c r="G113" s="1"/>
      <c r="H113" s="1"/>
      <c r="I113" s="1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0.75" customHeight="1" x14ac:dyDescent="0.25">
      <c r="A114" s="1"/>
      <c r="B114" s="1"/>
      <c r="C114" s="1"/>
      <c r="D114" s="1"/>
      <c r="E114" s="1"/>
      <c r="F114" s="1"/>
      <c r="G114" s="1"/>
      <c r="H114" s="1"/>
      <c r="I114" s="1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0.75" customHeight="1" x14ac:dyDescent="0.25">
      <c r="A115" s="1"/>
      <c r="B115" s="1"/>
      <c r="C115" s="1"/>
      <c r="D115" s="1"/>
      <c r="E115" s="1"/>
      <c r="F115" s="1"/>
      <c r="G115" s="1"/>
      <c r="H115" s="1"/>
      <c r="I115" s="1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0.75" customHeight="1" x14ac:dyDescent="0.25">
      <c r="A116" s="1"/>
      <c r="B116" s="1"/>
      <c r="C116" s="1"/>
      <c r="D116" s="1"/>
      <c r="E116" s="1"/>
      <c r="F116" s="1"/>
      <c r="G116" s="1"/>
      <c r="H116" s="1"/>
      <c r="I116" s="1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0.75" customHeight="1" x14ac:dyDescent="0.25">
      <c r="A117" s="1"/>
      <c r="B117" s="1"/>
      <c r="C117" s="1"/>
      <c r="D117" s="1"/>
      <c r="E117" s="1"/>
      <c r="F117" s="1"/>
      <c r="G117" s="1"/>
      <c r="H117" s="1"/>
      <c r="I117" s="1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0.75" customHeight="1" x14ac:dyDescent="0.25">
      <c r="A118" s="1"/>
      <c r="B118" s="1"/>
      <c r="C118" s="1"/>
      <c r="D118" s="1"/>
      <c r="E118" s="1"/>
      <c r="F118" s="1"/>
      <c r="G118" s="1"/>
      <c r="H118" s="1"/>
      <c r="I118" s="1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0.75" customHeight="1" x14ac:dyDescent="0.25">
      <c r="A119" s="1"/>
      <c r="B119" s="1"/>
      <c r="C119" s="1"/>
      <c r="D119" s="1"/>
      <c r="E119" s="1"/>
      <c r="F119" s="1"/>
      <c r="G119" s="1"/>
      <c r="H119" s="1"/>
      <c r="I119" s="1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0.75" customHeight="1" x14ac:dyDescent="0.25">
      <c r="A120" s="1"/>
      <c r="B120" s="1"/>
      <c r="C120" s="1"/>
      <c r="D120" s="1"/>
      <c r="E120" s="1"/>
      <c r="F120" s="1"/>
      <c r="G120" s="1"/>
      <c r="H120" s="1"/>
      <c r="I120" s="1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0.75" customHeight="1" x14ac:dyDescent="0.25">
      <c r="A121" s="1"/>
      <c r="B121" s="1"/>
      <c r="C121" s="1"/>
      <c r="D121" s="1"/>
      <c r="E121" s="1"/>
      <c r="F121" s="1"/>
      <c r="G121" s="1"/>
      <c r="H121" s="1"/>
      <c r="I121" s="1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0.75" customHeight="1" x14ac:dyDescent="0.25">
      <c r="A122" s="1"/>
      <c r="B122" s="1"/>
      <c r="C122" s="1"/>
      <c r="D122" s="1"/>
      <c r="E122" s="1"/>
      <c r="F122" s="1"/>
      <c r="G122" s="1"/>
      <c r="H122" s="1"/>
      <c r="I122" s="1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0.75" customHeight="1" x14ac:dyDescent="0.25">
      <c r="A123" s="1"/>
      <c r="B123" s="1"/>
      <c r="C123" s="1"/>
      <c r="D123" s="1"/>
      <c r="E123" s="1"/>
      <c r="F123" s="1"/>
      <c r="G123" s="1"/>
      <c r="H123" s="1"/>
      <c r="I123" s="1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0.75" customHeight="1" x14ac:dyDescent="0.25">
      <c r="A124" s="1"/>
      <c r="B124" s="1"/>
      <c r="C124" s="1"/>
      <c r="D124" s="1"/>
      <c r="E124" s="1"/>
      <c r="F124" s="1"/>
      <c r="G124" s="1"/>
      <c r="H124" s="1"/>
      <c r="I124" s="1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30.75" customHeight="1" x14ac:dyDescent="0.25">
      <c r="A125" s="1"/>
      <c r="B125" s="1"/>
      <c r="C125" s="1"/>
      <c r="D125" s="1"/>
      <c r="E125" s="1"/>
      <c r="F125" s="1"/>
      <c r="G125" s="1"/>
      <c r="H125" s="1"/>
      <c r="I125" s="1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0.75" customHeight="1" x14ac:dyDescent="0.25">
      <c r="A126" s="1"/>
      <c r="B126" s="1"/>
      <c r="C126" s="1"/>
      <c r="D126" s="1"/>
      <c r="E126" s="1"/>
      <c r="F126" s="1"/>
      <c r="G126" s="1"/>
      <c r="H126" s="1"/>
      <c r="I126" s="1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0.75" customHeight="1" x14ac:dyDescent="0.25">
      <c r="A127" s="1"/>
      <c r="B127" s="1"/>
      <c r="C127" s="1"/>
      <c r="D127" s="1"/>
      <c r="E127" s="1"/>
      <c r="F127" s="1"/>
      <c r="G127" s="1"/>
      <c r="H127" s="1"/>
      <c r="I127" s="1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0.75" customHeight="1" x14ac:dyDescent="0.25">
      <c r="A128" s="1"/>
      <c r="B128" s="1"/>
      <c r="C128" s="1"/>
      <c r="D128" s="1"/>
      <c r="E128" s="1"/>
      <c r="F128" s="1"/>
      <c r="G128" s="1"/>
      <c r="H128" s="1"/>
      <c r="I128" s="1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0.75" customHeight="1" x14ac:dyDescent="0.25">
      <c r="A129" s="1"/>
      <c r="B129" s="1"/>
      <c r="C129" s="1"/>
      <c r="D129" s="1"/>
      <c r="E129" s="1"/>
      <c r="F129" s="1"/>
      <c r="G129" s="1"/>
      <c r="H129" s="1"/>
      <c r="I129" s="1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0.75" customHeight="1" x14ac:dyDescent="0.25">
      <c r="A130" s="1"/>
      <c r="B130" s="1"/>
      <c r="C130" s="1"/>
      <c r="D130" s="1"/>
      <c r="E130" s="1"/>
      <c r="F130" s="1"/>
      <c r="G130" s="1"/>
      <c r="H130" s="1"/>
      <c r="I130" s="1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0.75" customHeight="1" x14ac:dyDescent="0.25">
      <c r="A131" s="1"/>
      <c r="B131" s="1"/>
      <c r="C131" s="1"/>
      <c r="D131" s="1"/>
      <c r="E131" s="1"/>
      <c r="F131" s="1"/>
      <c r="G131" s="1"/>
      <c r="H131" s="1"/>
      <c r="I131" s="1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0.75" customHeight="1" x14ac:dyDescent="0.25">
      <c r="A132" s="1"/>
      <c r="B132" s="1"/>
      <c r="C132" s="1"/>
      <c r="D132" s="1"/>
      <c r="E132" s="1"/>
      <c r="F132" s="1"/>
      <c r="G132" s="1"/>
      <c r="H132" s="1"/>
      <c r="I132" s="1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0.75" customHeight="1" x14ac:dyDescent="0.25">
      <c r="A133" s="1"/>
      <c r="B133" s="1"/>
      <c r="C133" s="1"/>
      <c r="D133" s="1"/>
      <c r="E133" s="1"/>
      <c r="F133" s="1"/>
      <c r="G133" s="1"/>
      <c r="H133" s="1"/>
      <c r="I133" s="1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30.75" customHeight="1" x14ac:dyDescent="0.25">
      <c r="A134" s="1"/>
      <c r="B134" s="1"/>
      <c r="C134" s="1"/>
      <c r="D134" s="1"/>
      <c r="E134" s="1"/>
      <c r="F134" s="1"/>
      <c r="G134" s="1"/>
      <c r="H134" s="1"/>
      <c r="I134" s="1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0.75" customHeight="1" x14ac:dyDescent="0.25">
      <c r="A135" s="1"/>
      <c r="B135" s="1"/>
      <c r="C135" s="1"/>
      <c r="D135" s="1"/>
      <c r="E135" s="1"/>
      <c r="F135" s="1"/>
      <c r="G135" s="1"/>
      <c r="H135" s="1"/>
      <c r="I135" s="1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0.75" customHeight="1" x14ac:dyDescent="0.25">
      <c r="A136" s="1"/>
      <c r="B136" s="1"/>
      <c r="C136" s="1"/>
      <c r="D136" s="1"/>
      <c r="E136" s="1"/>
      <c r="F136" s="1"/>
      <c r="G136" s="1"/>
      <c r="H136" s="1"/>
      <c r="I136" s="1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0.75" customHeight="1" x14ac:dyDescent="0.25">
      <c r="A137" s="1"/>
      <c r="B137" s="1"/>
      <c r="C137" s="1"/>
      <c r="D137" s="1"/>
      <c r="E137" s="1"/>
      <c r="F137" s="1"/>
      <c r="G137" s="1"/>
      <c r="H137" s="1"/>
      <c r="I137" s="1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0.75" customHeight="1" x14ac:dyDescent="0.25">
      <c r="A138" s="1"/>
      <c r="B138" s="1"/>
      <c r="C138" s="1"/>
      <c r="D138" s="1"/>
      <c r="E138" s="1"/>
      <c r="F138" s="1"/>
      <c r="G138" s="1"/>
      <c r="H138" s="1"/>
      <c r="I138" s="1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0.75" customHeight="1" x14ac:dyDescent="0.25">
      <c r="A139" s="1"/>
      <c r="B139" s="1"/>
      <c r="C139" s="1"/>
      <c r="D139" s="1"/>
      <c r="E139" s="1"/>
      <c r="F139" s="1"/>
      <c r="G139" s="1"/>
      <c r="H139" s="1"/>
      <c r="I139" s="1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0.75" customHeight="1" x14ac:dyDescent="0.25">
      <c r="A140" s="1"/>
      <c r="B140" s="1"/>
      <c r="C140" s="1"/>
      <c r="D140" s="1"/>
      <c r="E140" s="1"/>
      <c r="F140" s="1"/>
      <c r="G140" s="1"/>
      <c r="H140" s="1"/>
      <c r="I140" s="1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30.75" customHeight="1" x14ac:dyDescent="0.25">
      <c r="A141" s="1"/>
      <c r="B141" s="1"/>
      <c r="C141" s="1"/>
      <c r="D141" s="1"/>
      <c r="E141" s="1"/>
      <c r="F141" s="1"/>
      <c r="G141" s="1"/>
      <c r="H141" s="1"/>
      <c r="I141" s="1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0.75" customHeight="1" x14ac:dyDescent="0.25">
      <c r="A142" s="1"/>
      <c r="B142" s="1"/>
      <c r="C142" s="1"/>
      <c r="D142" s="1"/>
      <c r="E142" s="1"/>
      <c r="F142" s="1"/>
      <c r="G142" s="1"/>
      <c r="H142" s="1"/>
      <c r="I142" s="1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0.75" customHeight="1" x14ac:dyDescent="0.25">
      <c r="A143" s="1"/>
      <c r="B143" s="1"/>
      <c r="C143" s="1"/>
      <c r="D143" s="1"/>
      <c r="E143" s="1"/>
      <c r="F143" s="1"/>
      <c r="G143" s="1"/>
      <c r="H143" s="1"/>
      <c r="I143" s="1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0.75" customHeight="1" x14ac:dyDescent="0.25">
      <c r="A144" s="1"/>
      <c r="B144" s="1"/>
      <c r="C144" s="1"/>
      <c r="D144" s="1"/>
      <c r="E144" s="1"/>
      <c r="F144" s="1"/>
      <c r="G144" s="1"/>
      <c r="H144" s="1"/>
      <c r="I144" s="1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0.75" customHeight="1" x14ac:dyDescent="0.25">
      <c r="A145" s="1"/>
      <c r="B145" s="1"/>
      <c r="C145" s="1"/>
      <c r="D145" s="1"/>
      <c r="E145" s="1"/>
      <c r="F145" s="1"/>
      <c r="G145" s="1"/>
      <c r="H145" s="1"/>
      <c r="I145" s="1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0.75" customHeight="1" x14ac:dyDescent="0.25">
      <c r="A146" s="1"/>
      <c r="B146" s="1"/>
      <c r="C146" s="1"/>
      <c r="D146" s="1"/>
      <c r="E146" s="1"/>
      <c r="F146" s="1"/>
      <c r="G146" s="1"/>
      <c r="H146" s="1"/>
      <c r="I146" s="1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30.75" customHeight="1" x14ac:dyDescent="0.25">
      <c r="A147" s="1"/>
      <c r="B147" s="1"/>
      <c r="C147" s="1"/>
      <c r="D147" s="1"/>
      <c r="E147" s="1"/>
      <c r="F147" s="1"/>
      <c r="G147" s="1"/>
      <c r="H147" s="1"/>
      <c r="I147" s="1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0.75" customHeight="1" x14ac:dyDescent="0.25">
      <c r="A148" s="1"/>
      <c r="B148" s="1"/>
      <c r="C148" s="1"/>
      <c r="D148" s="1"/>
      <c r="E148" s="1"/>
      <c r="F148" s="1"/>
      <c r="G148" s="1"/>
      <c r="H148" s="1"/>
      <c r="I148" s="1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30.75" customHeight="1" x14ac:dyDescent="0.25">
      <c r="A149" s="1"/>
      <c r="B149" s="1"/>
      <c r="C149" s="1"/>
      <c r="D149" s="1"/>
      <c r="E149" s="1"/>
      <c r="F149" s="1"/>
      <c r="G149" s="1"/>
      <c r="H149" s="1"/>
      <c r="I149" s="1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30.75" customHeight="1" x14ac:dyDescent="0.25">
      <c r="A150" s="1"/>
      <c r="B150" s="1"/>
      <c r="C150" s="1"/>
      <c r="D150" s="1"/>
      <c r="E150" s="1"/>
      <c r="F150" s="1"/>
      <c r="G150" s="1"/>
      <c r="H150" s="1"/>
      <c r="I150" s="1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0.75" customHeight="1" x14ac:dyDescent="0.25">
      <c r="A151" s="1"/>
      <c r="B151" s="1"/>
      <c r="C151" s="1"/>
      <c r="D151" s="1"/>
      <c r="E151" s="1"/>
      <c r="F151" s="1"/>
      <c r="G151" s="1"/>
      <c r="H151" s="1"/>
      <c r="I151" s="1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30.75" customHeight="1" x14ac:dyDescent="0.25">
      <c r="A152" s="1"/>
      <c r="B152" s="1"/>
      <c r="C152" s="1"/>
      <c r="D152" s="1"/>
      <c r="E152" s="1"/>
      <c r="F152" s="1"/>
      <c r="G152" s="1"/>
      <c r="H152" s="1"/>
      <c r="I152" s="1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0.75" customHeight="1" x14ac:dyDescent="0.25">
      <c r="A153" s="1"/>
      <c r="B153" s="1"/>
      <c r="C153" s="1"/>
      <c r="D153" s="1"/>
      <c r="E153" s="1"/>
      <c r="F153" s="1"/>
      <c r="G153" s="1"/>
      <c r="H153" s="1"/>
      <c r="I153" s="1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0.75" customHeight="1" x14ac:dyDescent="0.25">
      <c r="A154" s="1"/>
      <c r="B154" s="1"/>
      <c r="C154" s="1"/>
      <c r="D154" s="1"/>
      <c r="E154" s="1"/>
      <c r="F154" s="1"/>
      <c r="G154" s="1"/>
      <c r="H154" s="1"/>
      <c r="I154" s="1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0.75" customHeight="1" x14ac:dyDescent="0.25">
      <c r="A155" s="1"/>
      <c r="B155" s="1"/>
      <c r="C155" s="1"/>
      <c r="D155" s="1"/>
      <c r="E155" s="1"/>
      <c r="F155" s="1"/>
      <c r="G155" s="1"/>
      <c r="H155" s="1"/>
      <c r="I155" s="1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30.75" customHeight="1" x14ac:dyDescent="0.25">
      <c r="A156" s="1"/>
      <c r="B156" s="1"/>
      <c r="C156" s="1"/>
      <c r="D156" s="1"/>
      <c r="E156" s="1"/>
      <c r="F156" s="1"/>
      <c r="G156" s="1"/>
      <c r="H156" s="1"/>
      <c r="I156" s="1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30.75" customHeight="1" x14ac:dyDescent="0.25">
      <c r="A157" s="1"/>
      <c r="B157" s="1"/>
      <c r="C157" s="1"/>
      <c r="D157" s="1"/>
      <c r="E157" s="1"/>
      <c r="F157" s="1"/>
      <c r="G157" s="1"/>
      <c r="H157" s="1"/>
      <c r="I157" s="1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30.75" customHeight="1" x14ac:dyDescent="0.25">
      <c r="A158" s="1"/>
      <c r="B158" s="1"/>
      <c r="C158" s="1"/>
      <c r="D158" s="1"/>
      <c r="E158" s="1"/>
      <c r="F158" s="1"/>
      <c r="G158" s="1"/>
      <c r="H158" s="1"/>
      <c r="I158" s="1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0.75" customHeight="1" x14ac:dyDescent="0.25">
      <c r="A159" s="1"/>
      <c r="B159" s="1"/>
      <c r="C159" s="1"/>
      <c r="D159" s="1"/>
      <c r="E159" s="1"/>
      <c r="F159" s="1"/>
      <c r="G159" s="1"/>
      <c r="H159" s="1"/>
      <c r="I159" s="1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0.75" customHeight="1" x14ac:dyDescent="0.25">
      <c r="A160" s="1"/>
      <c r="B160" s="1"/>
      <c r="C160" s="1"/>
      <c r="D160" s="1"/>
      <c r="E160" s="1"/>
      <c r="F160" s="1"/>
      <c r="G160" s="1"/>
      <c r="H160" s="1"/>
      <c r="I160" s="1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30.75" customHeight="1" x14ac:dyDescent="0.25">
      <c r="A161" s="1"/>
      <c r="B161" s="1"/>
      <c r="C161" s="1"/>
      <c r="D161" s="1"/>
      <c r="E161" s="1"/>
      <c r="F161" s="1"/>
      <c r="G161" s="1"/>
      <c r="H161" s="1"/>
      <c r="I161" s="1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30.75" customHeight="1" x14ac:dyDescent="0.25">
      <c r="A162" s="1"/>
      <c r="B162" s="1"/>
      <c r="C162" s="1"/>
      <c r="D162" s="1"/>
      <c r="E162" s="1"/>
      <c r="F162" s="1"/>
      <c r="G162" s="1"/>
      <c r="H162" s="1"/>
      <c r="I162" s="1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30.75" customHeight="1" x14ac:dyDescent="0.25">
      <c r="A163" s="1"/>
      <c r="B163" s="1"/>
      <c r="C163" s="1"/>
      <c r="D163" s="1"/>
      <c r="E163" s="1"/>
      <c r="F163" s="1"/>
      <c r="G163" s="1"/>
      <c r="H163" s="1"/>
      <c r="I163" s="1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30.75" customHeight="1" x14ac:dyDescent="0.25">
      <c r="A164" s="1"/>
      <c r="B164" s="1"/>
      <c r="C164" s="1"/>
      <c r="D164" s="1"/>
      <c r="E164" s="1"/>
      <c r="F164" s="1"/>
      <c r="G164" s="1"/>
      <c r="H164" s="1"/>
      <c r="I164" s="1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30.75" customHeight="1" x14ac:dyDescent="0.25">
      <c r="A165" s="1"/>
      <c r="B165" s="1"/>
      <c r="C165" s="1"/>
      <c r="D165" s="1"/>
      <c r="E165" s="1"/>
      <c r="F165" s="1"/>
      <c r="G165" s="1"/>
      <c r="H165" s="1"/>
      <c r="I165" s="1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30.75" customHeight="1" x14ac:dyDescent="0.25">
      <c r="A166" s="1"/>
      <c r="B166" s="1"/>
      <c r="C166" s="1"/>
      <c r="D166" s="1"/>
      <c r="E166" s="1"/>
      <c r="F166" s="1"/>
      <c r="G166" s="1"/>
      <c r="H166" s="1"/>
      <c r="I166" s="1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30.75" customHeight="1" x14ac:dyDescent="0.25">
      <c r="A167" s="1"/>
      <c r="B167" s="1"/>
      <c r="C167" s="1"/>
      <c r="D167" s="1"/>
      <c r="E167" s="1"/>
      <c r="F167" s="1"/>
      <c r="G167" s="1"/>
      <c r="H167" s="1"/>
      <c r="I167" s="1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30.75" customHeight="1" x14ac:dyDescent="0.25">
      <c r="A168" s="1"/>
      <c r="B168" s="1"/>
      <c r="C168" s="1"/>
      <c r="D168" s="1"/>
      <c r="E168" s="1"/>
      <c r="F168" s="1"/>
      <c r="G168" s="1"/>
      <c r="H168" s="1"/>
      <c r="I168" s="1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30.75" customHeight="1" x14ac:dyDescent="0.25">
      <c r="A169" s="1"/>
      <c r="B169" s="1"/>
      <c r="C169" s="1"/>
      <c r="D169" s="1"/>
      <c r="E169" s="1"/>
      <c r="F169" s="1"/>
      <c r="G169" s="1"/>
      <c r="H169" s="1"/>
      <c r="I169" s="1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30.75" customHeight="1" x14ac:dyDescent="0.25">
      <c r="A170" s="1"/>
      <c r="B170" s="1"/>
      <c r="C170" s="1"/>
      <c r="D170" s="1"/>
      <c r="E170" s="1"/>
      <c r="F170" s="1"/>
      <c r="G170" s="1"/>
      <c r="H170" s="1"/>
      <c r="I170" s="1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30.75" customHeight="1" x14ac:dyDescent="0.25">
      <c r="A171" s="1"/>
      <c r="B171" s="1"/>
      <c r="C171" s="1"/>
      <c r="D171" s="1"/>
      <c r="E171" s="1"/>
      <c r="F171" s="1"/>
      <c r="G171" s="1"/>
      <c r="H171" s="1"/>
      <c r="I171" s="1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30.75" customHeight="1" x14ac:dyDescent="0.25">
      <c r="A172" s="1"/>
      <c r="B172" s="1"/>
      <c r="C172" s="1"/>
      <c r="D172" s="1"/>
      <c r="E172" s="1"/>
      <c r="F172" s="1"/>
      <c r="G172" s="1"/>
      <c r="H172" s="1"/>
      <c r="I172" s="1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30.75" customHeight="1" x14ac:dyDescent="0.25">
      <c r="A173" s="1"/>
      <c r="B173" s="1"/>
      <c r="C173" s="1"/>
      <c r="D173" s="1"/>
      <c r="E173" s="1"/>
      <c r="F173" s="1"/>
      <c r="G173" s="1"/>
      <c r="H173" s="1"/>
      <c r="I173" s="1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0.75" customHeight="1" x14ac:dyDescent="0.25">
      <c r="A174" s="1"/>
      <c r="B174" s="1"/>
      <c r="C174" s="1"/>
      <c r="D174" s="1"/>
      <c r="E174" s="1"/>
      <c r="F174" s="1"/>
      <c r="G174" s="1"/>
      <c r="H174" s="1"/>
      <c r="I174" s="1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30.75" customHeight="1" x14ac:dyDescent="0.25">
      <c r="A175" s="1"/>
      <c r="B175" s="1"/>
      <c r="C175" s="1"/>
      <c r="D175" s="1"/>
      <c r="E175" s="1"/>
      <c r="F175" s="1"/>
      <c r="G175" s="1"/>
      <c r="H175" s="1"/>
      <c r="I175" s="1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0.75" customHeight="1" x14ac:dyDescent="0.25">
      <c r="A176" s="1"/>
      <c r="B176" s="1"/>
      <c r="C176" s="1"/>
      <c r="D176" s="1"/>
      <c r="E176" s="1"/>
      <c r="F176" s="1"/>
      <c r="G176" s="1"/>
      <c r="H176" s="1"/>
      <c r="I176" s="1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30.75" customHeight="1" x14ac:dyDescent="0.25">
      <c r="A177" s="1"/>
      <c r="B177" s="1"/>
      <c r="C177" s="1"/>
      <c r="D177" s="1"/>
      <c r="E177" s="1"/>
      <c r="F177" s="1"/>
      <c r="G177" s="1"/>
      <c r="H177" s="1"/>
      <c r="I177" s="1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30.75" customHeight="1" x14ac:dyDescent="0.25">
      <c r="A178" s="1"/>
      <c r="B178" s="1"/>
      <c r="C178" s="1"/>
      <c r="D178" s="1"/>
      <c r="E178" s="1"/>
      <c r="F178" s="1"/>
      <c r="G178" s="1"/>
      <c r="H178" s="1"/>
      <c r="I178" s="1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30.75" customHeight="1" x14ac:dyDescent="0.25">
      <c r="A179" s="1"/>
      <c r="B179" s="1"/>
      <c r="C179" s="1"/>
      <c r="D179" s="1"/>
      <c r="E179" s="1"/>
      <c r="F179" s="1"/>
      <c r="G179" s="1"/>
      <c r="H179" s="1"/>
      <c r="I179" s="1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30.75" customHeight="1" x14ac:dyDescent="0.25">
      <c r="A180" s="1"/>
      <c r="B180" s="1"/>
      <c r="C180" s="1"/>
      <c r="D180" s="1"/>
      <c r="E180" s="1"/>
      <c r="F180" s="1"/>
      <c r="G180" s="1"/>
      <c r="H180" s="1"/>
      <c r="I180" s="1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30.75" customHeight="1" x14ac:dyDescent="0.25">
      <c r="A181" s="1"/>
      <c r="B181" s="1"/>
      <c r="C181" s="1"/>
      <c r="D181" s="1"/>
      <c r="E181" s="1"/>
      <c r="F181" s="1"/>
      <c r="G181" s="1"/>
      <c r="H181" s="1"/>
      <c r="I181" s="1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30.75" customHeight="1" x14ac:dyDescent="0.25">
      <c r="A182" s="1"/>
      <c r="B182" s="1"/>
      <c r="C182" s="1"/>
      <c r="D182" s="1"/>
      <c r="E182" s="1"/>
      <c r="F182" s="1"/>
      <c r="G182" s="1"/>
      <c r="H182" s="1"/>
      <c r="I182" s="1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30.75" customHeight="1" x14ac:dyDescent="0.25">
      <c r="A183" s="1"/>
      <c r="B183" s="1"/>
      <c r="C183" s="1"/>
      <c r="D183" s="1"/>
      <c r="E183" s="1"/>
      <c r="F183" s="1"/>
      <c r="G183" s="1"/>
      <c r="H183" s="1"/>
      <c r="I183" s="1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30.75" customHeight="1" x14ac:dyDescent="0.25">
      <c r="A184" s="1"/>
      <c r="B184" s="1"/>
      <c r="C184" s="1"/>
      <c r="D184" s="1"/>
      <c r="E184" s="1"/>
      <c r="F184" s="1"/>
      <c r="G184" s="1"/>
      <c r="H184" s="1"/>
      <c r="I184" s="1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30.75" customHeight="1" x14ac:dyDescent="0.25">
      <c r="A185" s="1"/>
      <c r="B185" s="1"/>
      <c r="C185" s="1"/>
      <c r="D185" s="1"/>
      <c r="E185" s="1"/>
      <c r="F185" s="1"/>
      <c r="G185" s="1"/>
      <c r="H185" s="1"/>
      <c r="I185" s="1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30.75" customHeight="1" x14ac:dyDescent="0.25">
      <c r="A186" s="1"/>
      <c r="B186" s="1"/>
      <c r="C186" s="1"/>
      <c r="D186" s="1"/>
      <c r="E186" s="1"/>
      <c r="F186" s="1"/>
      <c r="G186" s="1"/>
      <c r="H186" s="1"/>
      <c r="I186" s="1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30.75" customHeight="1" x14ac:dyDescent="0.25">
      <c r="A187" s="1"/>
      <c r="B187" s="1"/>
      <c r="C187" s="1"/>
      <c r="D187" s="1"/>
      <c r="E187" s="1"/>
      <c r="F187" s="1"/>
      <c r="G187" s="1"/>
      <c r="H187" s="1"/>
      <c r="I187" s="1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30.75" customHeight="1" x14ac:dyDescent="0.25">
      <c r="A188" s="1"/>
      <c r="B188" s="1"/>
      <c r="C188" s="1"/>
      <c r="D188" s="1"/>
      <c r="E188" s="1"/>
      <c r="F188" s="1"/>
      <c r="G188" s="1"/>
      <c r="H188" s="1"/>
      <c r="I188" s="1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0.75" customHeight="1" x14ac:dyDescent="0.25">
      <c r="A189" s="1"/>
      <c r="B189" s="1"/>
      <c r="C189" s="1"/>
      <c r="D189" s="1"/>
      <c r="E189" s="1"/>
      <c r="F189" s="1"/>
      <c r="G189" s="1"/>
      <c r="H189" s="1"/>
      <c r="I189" s="1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30.75" customHeight="1" x14ac:dyDescent="0.25">
      <c r="A190" s="1"/>
      <c r="B190" s="1"/>
      <c r="C190" s="1"/>
      <c r="D190" s="1"/>
      <c r="E190" s="1"/>
      <c r="F190" s="1"/>
      <c r="G190" s="1"/>
      <c r="H190" s="1"/>
      <c r="I190" s="1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30.75" customHeight="1" x14ac:dyDescent="0.25">
      <c r="A191" s="1"/>
      <c r="B191" s="1"/>
      <c r="C191" s="1"/>
      <c r="D191" s="1"/>
      <c r="E191" s="1"/>
      <c r="F191" s="1"/>
      <c r="G191" s="1"/>
      <c r="H191" s="1"/>
      <c r="I191" s="1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30.75" customHeight="1" x14ac:dyDescent="0.25">
      <c r="A192" s="1"/>
      <c r="B192" s="1"/>
      <c r="C192" s="1"/>
      <c r="D192" s="1"/>
      <c r="E192" s="1"/>
      <c r="F192" s="1"/>
      <c r="G192" s="1"/>
      <c r="H192" s="1"/>
      <c r="I192" s="1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30.75" customHeight="1" x14ac:dyDescent="0.25">
      <c r="A193" s="1"/>
      <c r="B193" s="1"/>
      <c r="C193" s="1"/>
      <c r="D193" s="1"/>
      <c r="E193" s="1"/>
      <c r="F193" s="1"/>
      <c r="G193" s="1"/>
      <c r="H193" s="1"/>
      <c r="I193" s="1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30.75" customHeight="1" x14ac:dyDescent="0.25">
      <c r="A194" s="1"/>
      <c r="B194" s="1"/>
      <c r="C194" s="1"/>
      <c r="D194" s="1"/>
      <c r="E194" s="1"/>
      <c r="F194" s="1"/>
      <c r="G194" s="1"/>
      <c r="H194" s="1"/>
      <c r="I194" s="1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30.75" customHeight="1" x14ac:dyDescent="0.25">
      <c r="A195" s="1"/>
      <c r="B195" s="1"/>
      <c r="C195" s="1"/>
      <c r="D195" s="1"/>
      <c r="E195" s="1"/>
      <c r="F195" s="1"/>
      <c r="G195" s="1"/>
      <c r="H195" s="1"/>
      <c r="I195" s="1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30.75" customHeight="1" x14ac:dyDescent="0.25">
      <c r="A196" s="1"/>
      <c r="B196" s="1"/>
      <c r="C196" s="1"/>
      <c r="D196" s="1"/>
      <c r="E196" s="1"/>
      <c r="F196" s="1"/>
      <c r="G196" s="1"/>
      <c r="H196" s="1"/>
      <c r="I196" s="1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30.75" customHeight="1" x14ac:dyDescent="0.25">
      <c r="A197" s="1"/>
      <c r="B197" s="1"/>
      <c r="C197" s="1"/>
      <c r="D197" s="1"/>
      <c r="E197" s="1"/>
      <c r="F197" s="1"/>
      <c r="G197" s="1"/>
      <c r="H197" s="1"/>
      <c r="I197" s="1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30.75" customHeight="1" x14ac:dyDescent="0.25">
      <c r="A198" s="1"/>
      <c r="B198" s="1"/>
      <c r="C198" s="1"/>
      <c r="D198" s="1"/>
      <c r="E198" s="1"/>
      <c r="F198" s="1"/>
      <c r="G198" s="1"/>
      <c r="H198" s="1"/>
      <c r="I198" s="1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30.75" customHeight="1" x14ac:dyDescent="0.25">
      <c r="A199" s="1"/>
      <c r="B199" s="1"/>
      <c r="C199" s="1"/>
      <c r="D199" s="1"/>
      <c r="E199" s="1"/>
      <c r="F199" s="1"/>
      <c r="G199" s="1"/>
      <c r="H199" s="1"/>
      <c r="I199" s="1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30.75" customHeight="1" x14ac:dyDescent="0.25">
      <c r="A200" s="1"/>
      <c r="B200" s="1"/>
      <c r="C200" s="1"/>
      <c r="D200" s="1"/>
      <c r="E200" s="1"/>
      <c r="F200" s="1"/>
      <c r="G200" s="1"/>
      <c r="H200" s="1"/>
      <c r="I200" s="1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30.75" customHeight="1" x14ac:dyDescent="0.25">
      <c r="A201" s="1"/>
      <c r="B201" s="1"/>
      <c r="C201" s="1"/>
      <c r="D201" s="1"/>
      <c r="E201" s="1"/>
      <c r="F201" s="1"/>
      <c r="G201" s="1"/>
      <c r="H201" s="1"/>
      <c r="I201" s="1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30.75" customHeight="1" x14ac:dyDescent="0.25">
      <c r="A202" s="1"/>
      <c r="B202" s="1"/>
      <c r="C202" s="1"/>
      <c r="D202" s="1"/>
      <c r="E202" s="1"/>
      <c r="F202" s="1"/>
      <c r="G202" s="1"/>
      <c r="H202" s="1"/>
      <c r="I202" s="1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30.75" customHeight="1" x14ac:dyDescent="0.25">
      <c r="A203" s="1"/>
      <c r="B203" s="1"/>
      <c r="C203" s="1"/>
      <c r="D203" s="1"/>
      <c r="E203" s="1"/>
      <c r="F203" s="1"/>
      <c r="G203" s="1"/>
      <c r="H203" s="1"/>
      <c r="I203" s="1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30.75" customHeight="1" x14ac:dyDescent="0.25">
      <c r="A204" s="1"/>
      <c r="B204" s="1"/>
      <c r="C204" s="1"/>
      <c r="D204" s="1"/>
      <c r="E204" s="1"/>
      <c r="F204" s="1"/>
      <c r="G204" s="1"/>
      <c r="H204" s="1"/>
      <c r="I204" s="1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30.75" customHeight="1" x14ac:dyDescent="0.25">
      <c r="A205" s="1"/>
      <c r="B205" s="1"/>
      <c r="C205" s="1"/>
      <c r="D205" s="1"/>
      <c r="E205" s="1"/>
      <c r="F205" s="1"/>
      <c r="G205" s="1"/>
      <c r="H205" s="1"/>
      <c r="I205" s="1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30.75" customHeight="1" x14ac:dyDescent="0.25">
      <c r="A206" s="1"/>
      <c r="B206" s="1"/>
      <c r="C206" s="1"/>
      <c r="D206" s="1"/>
      <c r="E206" s="1"/>
      <c r="F206" s="1"/>
      <c r="G206" s="1"/>
      <c r="H206" s="1"/>
      <c r="I206" s="1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30.75" customHeight="1" x14ac:dyDescent="0.25">
      <c r="A207" s="1"/>
      <c r="B207" s="1"/>
      <c r="C207" s="1"/>
      <c r="D207" s="1"/>
      <c r="E207" s="1"/>
      <c r="F207" s="1"/>
      <c r="G207" s="1"/>
      <c r="H207" s="1"/>
      <c r="I207" s="1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30.75" customHeight="1" x14ac:dyDescent="0.25">
      <c r="A208" s="1"/>
      <c r="B208" s="1"/>
      <c r="C208" s="1"/>
      <c r="D208" s="1"/>
      <c r="E208" s="1"/>
      <c r="F208" s="1"/>
      <c r="G208" s="1"/>
      <c r="H208" s="1"/>
      <c r="I208" s="1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30.75" customHeight="1" x14ac:dyDescent="0.25">
      <c r="A209" s="1"/>
      <c r="B209" s="1"/>
      <c r="C209" s="1"/>
      <c r="D209" s="1"/>
      <c r="E209" s="1"/>
      <c r="F209" s="1"/>
      <c r="G209" s="1"/>
      <c r="H209" s="1"/>
      <c r="I209" s="1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30.75" customHeight="1" x14ac:dyDescent="0.25">
      <c r="A210" s="1"/>
      <c r="B210" s="1"/>
      <c r="C210" s="1"/>
      <c r="D210" s="1"/>
      <c r="E210" s="1"/>
      <c r="F210" s="1"/>
      <c r="G210" s="1"/>
      <c r="H210" s="1"/>
      <c r="I210" s="1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30.75" customHeight="1" x14ac:dyDescent="0.25">
      <c r="A211" s="1"/>
      <c r="B211" s="1"/>
      <c r="C211" s="1"/>
      <c r="D211" s="1"/>
      <c r="E211" s="1"/>
      <c r="F211" s="1"/>
      <c r="G211" s="1"/>
      <c r="H211" s="1"/>
      <c r="I211" s="1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30.75" customHeight="1" x14ac:dyDescent="0.25">
      <c r="A212" s="1"/>
      <c r="B212" s="1"/>
      <c r="C212" s="1"/>
      <c r="D212" s="1"/>
      <c r="E212" s="1"/>
      <c r="F212" s="1"/>
      <c r="G212" s="1"/>
      <c r="H212" s="1"/>
      <c r="I212" s="1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30.75" customHeight="1" x14ac:dyDescent="0.25">
      <c r="A213" s="1"/>
      <c r="B213" s="1"/>
      <c r="C213" s="1"/>
      <c r="D213" s="1"/>
      <c r="E213" s="1"/>
      <c r="F213" s="1"/>
      <c r="G213" s="1"/>
      <c r="H213" s="1"/>
      <c r="I213" s="1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30.75" customHeight="1" x14ac:dyDescent="0.25">
      <c r="A214" s="1"/>
      <c r="B214" s="1"/>
      <c r="C214" s="1"/>
      <c r="D214" s="1"/>
      <c r="E214" s="1"/>
      <c r="F214" s="1"/>
      <c r="G214" s="1"/>
      <c r="H214" s="1"/>
      <c r="I214" s="1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30.75" customHeight="1" x14ac:dyDescent="0.25">
      <c r="A215" s="1"/>
      <c r="B215" s="1"/>
      <c r="C215" s="1"/>
      <c r="D215" s="1"/>
      <c r="E215" s="1"/>
      <c r="F215" s="1"/>
      <c r="G215" s="1"/>
      <c r="H215" s="1"/>
      <c r="I215" s="1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30.75" customHeight="1" x14ac:dyDescent="0.25">
      <c r="A216" s="1"/>
      <c r="B216" s="1"/>
      <c r="C216" s="1"/>
      <c r="D216" s="1"/>
      <c r="E216" s="1"/>
      <c r="F216" s="1"/>
      <c r="G216" s="1"/>
      <c r="H216" s="1"/>
      <c r="I216" s="1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30.75" customHeight="1" x14ac:dyDescent="0.25">
      <c r="A217" s="1"/>
      <c r="B217" s="1"/>
      <c r="C217" s="1"/>
      <c r="D217" s="1"/>
      <c r="E217" s="1"/>
      <c r="F217" s="1"/>
      <c r="G217" s="1"/>
      <c r="H217" s="1"/>
      <c r="I217" s="1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1">
    <mergeCell ref="A1:L1"/>
  </mergeCells>
  <conditionalFormatting sqref="A3:K4">
    <cfRule type="expression" dxfId="29" priority="1">
      <formula>$K3="OK"</formula>
    </cfRule>
  </conditionalFormatting>
  <conditionalFormatting sqref="A3:K4">
    <cfRule type="expression" dxfId="28" priority="2">
      <formula>$K3="vencido"</formula>
    </cfRule>
  </conditionalFormatting>
  <conditionalFormatting sqref="A3:K4">
    <cfRule type="expression" dxfId="27" priority="3">
      <formula>$K3="A vencer"</formula>
    </cfRule>
  </conditionalFormatting>
  <pageMargins left="0.511811024" right="0.511811024" top="0.78740157499999996" bottom="0.78740157499999996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1003"/>
  <sheetViews>
    <sheetView workbookViewId="0">
      <pane ySplit="2" topLeftCell="A3" activePane="bottomLeft" state="frozen"/>
      <selection pane="bottomLeft" activeCell="A42" sqref="A42"/>
    </sheetView>
  </sheetViews>
  <sheetFormatPr defaultColWidth="14.42578125" defaultRowHeight="15" customHeight="1" x14ac:dyDescent="0.25"/>
  <cols>
    <col min="1" max="1" width="9.140625" customWidth="1"/>
    <col min="2" max="2" width="24.28515625" customWidth="1"/>
    <col min="3" max="3" width="15.7109375" customWidth="1"/>
    <col min="4" max="6" width="17.85546875" customWidth="1"/>
    <col min="7" max="7" width="58.140625" customWidth="1"/>
    <col min="8" max="8" width="22" customWidth="1"/>
    <col min="9" max="9" width="15.5703125" customWidth="1"/>
    <col min="10" max="10" width="16.5703125" customWidth="1"/>
    <col min="11" max="11" width="20.140625" customWidth="1"/>
    <col min="12" max="12" width="22.85546875" customWidth="1"/>
    <col min="13" max="13" width="26.42578125" customWidth="1"/>
    <col min="14" max="25" width="8.7109375" customWidth="1"/>
  </cols>
  <sheetData>
    <row r="1" spans="1:25" ht="30.75" customHeight="1" x14ac:dyDescent="0.25">
      <c r="A1" s="43" t="s">
        <v>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" t="s">
        <v>9</v>
      </c>
      <c r="M1" s="3">
        <f ca="1">TODAY()</f>
        <v>46118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0.75" customHeight="1" x14ac:dyDescent="0.25">
      <c r="A2" s="44" t="s">
        <v>10</v>
      </c>
      <c r="B2" s="44" t="s">
        <v>0</v>
      </c>
      <c r="C2" s="44" t="s">
        <v>1</v>
      </c>
      <c r="D2" s="44" t="s">
        <v>2</v>
      </c>
      <c r="E2" s="44" t="s">
        <v>11</v>
      </c>
      <c r="F2" s="44" t="s">
        <v>12</v>
      </c>
      <c r="G2" s="44" t="s">
        <v>3</v>
      </c>
      <c r="H2" s="44" t="s">
        <v>13</v>
      </c>
      <c r="I2" s="44" t="s">
        <v>14</v>
      </c>
      <c r="J2" s="44" t="s">
        <v>15</v>
      </c>
      <c r="K2" s="44" t="s">
        <v>17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17" hidden="1" customHeight="1" x14ac:dyDescent="0.25">
      <c r="A3" s="41">
        <v>2018</v>
      </c>
      <c r="B3" s="41" t="s">
        <v>152</v>
      </c>
      <c r="C3" s="41" t="s">
        <v>153</v>
      </c>
      <c r="D3" s="41" t="s">
        <v>60</v>
      </c>
      <c r="E3" s="41" t="s">
        <v>32</v>
      </c>
      <c r="F3" s="41"/>
      <c r="G3" s="41" t="s">
        <v>154</v>
      </c>
      <c r="H3" s="41"/>
      <c r="I3" s="42">
        <v>43222</v>
      </c>
      <c r="J3" s="42">
        <v>45047</v>
      </c>
      <c r="K3" s="41"/>
      <c r="L3" s="5" t="s">
        <v>155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12.5" hidden="1" customHeight="1" x14ac:dyDescent="0.25">
      <c r="A4" s="5">
        <v>2018</v>
      </c>
      <c r="B4" s="5" t="s">
        <v>156</v>
      </c>
      <c r="C4" s="5" t="s">
        <v>30</v>
      </c>
      <c r="D4" s="5" t="s">
        <v>157</v>
      </c>
      <c r="E4" s="5" t="s">
        <v>158</v>
      </c>
      <c r="F4" s="5"/>
      <c r="G4" s="5" t="s">
        <v>159</v>
      </c>
      <c r="H4" s="5"/>
      <c r="I4" s="7">
        <v>43210</v>
      </c>
      <c r="J4" s="7">
        <v>45035</v>
      </c>
      <c r="K4" s="14" t="s">
        <v>160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02.75" hidden="1" customHeight="1" x14ac:dyDescent="0.25">
      <c r="A5" s="5">
        <v>2018</v>
      </c>
      <c r="B5" s="5" t="s">
        <v>161</v>
      </c>
      <c r="C5" s="5" t="s">
        <v>162</v>
      </c>
      <c r="D5" s="5" t="s">
        <v>157</v>
      </c>
      <c r="E5" s="5" t="s">
        <v>32</v>
      </c>
      <c r="F5" s="5"/>
      <c r="G5" s="5" t="s">
        <v>163</v>
      </c>
      <c r="H5" s="5"/>
      <c r="I5" s="7">
        <v>43205</v>
      </c>
      <c r="J5" s="7">
        <v>45030</v>
      </c>
      <c r="K5" s="14" t="s">
        <v>164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78.75" hidden="1" customHeight="1" x14ac:dyDescent="0.25">
      <c r="A6" s="5">
        <v>2018</v>
      </c>
      <c r="B6" s="5" t="s">
        <v>165</v>
      </c>
      <c r="C6" s="5" t="s">
        <v>30</v>
      </c>
      <c r="D6" s="5" t="s">
        <v>157</v>
      </c>
      <c r="E6" s="5" t="s">
        <v>166</v>
      </c>
      <c r="F6" s="5"/>
      <c r="G6" s="5" t="s">
        <v>167</v>
      </c>
      <c r="H6" s="5"/>
      <c r="I6" s="7">
        <v>43210</v>
      </c>
      <c r="J6" s="7">
        <v>45054</v>
      </c>
      <c r="K6" s="14" t="s">
        <v>168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96.75" hidden="1" customHeight="1" x14ac:dyDescent="0.25">
      <c r="A7" s="5">
        <v>2018</v>
      </c>
      <c r="B7" s="5" t="s">
        <v>169</v>
      </c>
      <c r="C7" s="5" t="s">
        <v>30</v>
      </c>
      <c r="D7" s="5" t="s">
        <v>60</v>
      </c>
      <c r="E7" s="5" t="s">
        <v>55</v>
      </c>
      <c r="F7" s="5" t="s">
        <v>170</v>
      </c>
      <c r="G7" s="5" t="s">
        <v>171</v>
      </c>
      <c r="H7" s="5"/>
      <c r="I7" s="6">
        <v>43210</v>
      </c>
      <c r="J7" s="7">
        <v>45054</v>
      </c>
      <c r="K7" s="1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71.25" hidden="1" customHeight="1" x14ac:dyDescent="0.25">
      <c r="A8" s="5">
        <v>2019</v>
      </c>
      <c r="B8" s="5" t="s">
        <v>172</v>
      </c>
      <c r="C8" s="5" t="s">
        <v>30</v>
      </c>
      <c r="D8" s="5" t="s">
        <v>60</v>
      </c>
      <c r="E8" s="5" t="s">
        <v>173</v>
      </c>
      <c r="F8" s="5" t="s">
        <v>174</v>
      </c>
      <c r="G8" s="5" t="s">
        <v>175</v>
      </c>
      <c r="H8" s="15">
        <v>331529.84999999998</v>
      </c>
      <c r="I8" s="7">
        <v>43731</v>
      </c>
      <c r="J8" s="7">
        <v>44895</v>
      </c>
      <c r="K8" s="1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71.25" hidden="1" customHeight="1" x14ac:dyDescent="0.25">
      <c r="A9" s="5">
        <v>2019</v>
      </c>
      <c r="B9" s="5" t="s">
        <v>176</v>
      </c>
      <c r="C9" s="5" t="s">
        <v>30</v>
      </c>
      <c r="D9" s="5" t="s">
        <v>177</v>
      </c>
      <c r="E9" s="5" t="s">
        <v>32</v>
      </c>
      <c r="F9" s="5"/>
      <c r="G9" s="5" t="s">
        <v>178</v>
      </c>
      <c r="H9" s="15"/>
      <c r="I9" s="7">
        <v>43692</v>
      </c>
      <c r="J9" s="7">
        <v>45000</v>
      </c>
      <c r="K9" s="1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19.25" hidden="1" customHeight="1" x14ac:dyDescent="0.25">
      <c r="A10" s="5">
        <v>2020</v>
      </c>
      <c r="B10" s="5" t="s">
        <v>179</v>
      </c>
      <c r="C10" s="5" t="s">
        <v>180</v>
      </c>
      <c r="D10" s="5" t="s">
        <v>181</v>
      </c>
      <c r="E10" s="5" t="s">
        <v>182</v>
      </c>
      <c r="F10" s="5" t="s">
        <v>183</v>
      </c>
      <c r="G10" s="5" t="s">
        <v>184</v>
      </c>
      <c r="H10" s="16">
        <v>30000</v>
      </c>
      <c r="I10" s="7">
        <v>44130</v>
      </c>
      <c r="J10" s="7">
        <v>44650</v>
      </c>
      <c r="K10" s="17" t="s">
        <v>185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52.5" hidden="1" customHeight="1" x14ac:dyDescent="0.25">
      <c r="A11" s="5">
        <v>2020</v>
      </c>
      <c r="B11" s="5" t="s">
        <v>186</v>
      </c>
      <c r="C11" s="5" t="s">
        <v>187</v>
      </c>
      <c r="D11" s="5" t="s">
        <v>7</v>
      </c>
      <c r="E11" s="5" t="s">
        <v>32</v>
      </c>
      <c r="F11" s="5" t="s">
        <v>188</v>
      </c>
      <c r="G11" s="18" t="s">
        <v>189</v>
      </c>
      <c r="H11" s="18"/>
      <c r="I11" s="6">
        <v>43986</v>
      </c>
      <c r="J11" s="7">
        <v>44715</v>
      </c>
      <c r="K11" s="17" t="s">
        <v>185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0.75" hidden="1" customHeight="1" x14ac:dyDescent="0.25">
      <c r="A12" s="5">
        <v>2021</v>
      </c>
      <c r="B12" s="5" t="s">
        <v>190</v>
      </c>
      <c r="C12" s="5" t="s">
        <v>191</v>
      </c>
      <c r="D12" s="5" t="s">
        <v>7</v>
      </c>
      <c r="E12" s="5" t="s">
        <v>21</v>
      </c>
      <c r="F12" s="5"/>
      <c r="G12" s="5" t="s">
        <v>192</v>
      </c>
      <c r="H12" s="5"/>
      <c r="I12" s="6">
        <v>44417</v>
      </c>
      <c r="J12" s="7">
        <v>44681</v>
      </c>
      <c r="K12" s="17" t="s">
        <v>185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60" hidden="1" customHeight="1" x14ac:dyDescent="0.25">
      <c r="A13" s="5">
        <v>2021</v>
      </c>
      <c r="B13" s="5" t="s">
        <v>193</v>
      </c>
      <c r="C13" s="5" t="s">
        <v>194</v>
      </c>
      <c r="D13" s="5" t="s">
        <v>195</v>
      </c>
      <c r="E13" s="5" t="s">
        <v>21</v>
      </c>
      <c r="F13" s="5" t="s">
        <v>196</v>
      </c>
      <c r="G13" s="5" t="s">
        <v>197</v>
      </c>
      <c r="H13" s="5"/>
      <c r="I13" s="6">
        <v>44487</v>
      </c>
      <c r="J13" s="7">
        <v>44637</v>
      </c>
      <c r="K13" s="1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48.75" hidden="1" customHeight="1" x14ac:dyDescent="0.25">
      <c r="A14" s="5">
        <v>2021</v>
      </c>
      <c r="B14" s="5" t="s">
        <v>198</v>
      </c>
      <c r="C14" s="5" t="s">
        <v>199</v>
      </c>
      <c r="D14" s="5" t="s">
        <v>200</v>
      </c>
      <c r="E14" s="5" t="s">
        <v>49</v>
      </c>
      <c r="F14" s="5" t="s">
        <v>201</v>
      </c>
      <c r="G14" s="5" t="s">
        <v>202</v>
      </c>
      <c r="H14" s="5"/>
      <c r="I14" s="6">
        <v>44522</v>
      </c>
      <c r="J14" s="7">
        <v>44702</v>
      </c>
      <c r="K14" s="13" t="s">
        <v>203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59.25" hidden="1" customHeight="1" x14ac:dyDescent="0.25">
      <c r="A15" s="5">
        <v>2022</v>
      </c>
      <c r="B15" s="5" t="s">
        <v>204</v>
      </c>
      <c r="C15" s="5" t="s">
        <v>205</v>
      </c>
      <c r="D15" s="5" t="s">
        <v>6</v>
      </c>
      <c r="E15" s="5" t="s">
        <v>21</v>
      </c>
      <c r="F15" s="5" t="s">
        <v>206</v>
      </c>
      <c r="G15" s="5" t="s">
        <v>207</v>
      </c>
      <c r="H15" s="5"/>
      <c r="I15" s="6">
        <v>44662</v>
      </c>
      <c r="J15" s="7">
        <v>44936</v>
      </c>
      <c r="K15" s="1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77.25" hidden="1" customHeight="1" x14ac:dyDescent="0.25">
      <c r="A16" s="5">
        <v>2022</v>
      </c>
      <c r="B16" s="5" t="s">
        <v>208</v>
      </c>
      <c r="C16" s="5" t="s">
        <v>209</v>
      </c>
      <c r="D16" s="5" t="s">
        <v>6</v>
      </c>
      <c r="E16" s="5" t="s">
        <v>21</v>
      </c>
      <c r="F16" s="8" t="s">
        <v>210</v>
      </c>
      <c r="G16" s="5" t="s">
        <v>211</v>
      </c>
      <c r="H16" s="5"/>
      <c r="I16" s="19">
        <v>44615</v>
      </c>
      <c r="J16" s="7">
        <v>44979</v>
      </c>
      <c r="K16" s="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68.25" hidden="1" customHeight="1" x14ac:dyDescent="0.25">
      <c r="A17" s="5">
        <v>2022</v>
      </c>
      <c r="B17" s="5" t="s">
        <v>204</v>
      </c>
      <c r="C17" s="5" t="s">
        <v>212</v>
      </c>
      <c r="D17" s="5" t="s">
        <v>6</v>
      </c>
      <c r="E17" s="5" t="s">
        <v>55</v>
      </c>
      <c r="F17" s="5" t="s">
        <v>206</v>
      </c>
      <c r="G17" s="5" t="s">
        <v>213</v>
      </c>
      <c r="H17" s="11"/>
      <c r="I17" s="6">
        <v>44662</v>
      </c>
      <c r="J17" s="7">
        <v>44936</v>
      </c>
      <c r="K17" s="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52.5" hidden="1" customHeight="1" x14ac:dyDescent="0.25">
      <c r="A18" s="5">
        <v>2021</v>
      </c>
      <c r="B18" s="5" t="s">
        <v>214</v>
      </c>
      <c r="C18" s="5" t="s">
        <v>215</v>
      </c>
      <c r="D18" s="5" t="s">
        <v>216</v>
      </c>
      <c r="E18" s="5" t="s">
        <v>173</v>
      </c>
      <c r="F18" s="5" t="s">
        <v>217</v>
      </c>
      <c r="G18" s="5" t="s">
        <v>218</v>
      </c>
      <c r="H18" s="15">
        <v>1962645.36</v>
      </c>
      <c r="I18" s="6">
        <v>44540</v>
      </c>
      <c r="J18" s="7">
        <v>45107</v>
      </c>
      <c r="K18" s="17" t="s">
        <v>185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56.25" hidden="1" customHeight="1" x14ac:dyDescent="0.25">
      <c r="A19" s="20">
        <v>2020</v>
      </c>
      <c r="B19" s="20" t="s">
        <v>219</v>
      </c>
      <c r="C19" s="20" t="s">
        <v>220</v>
      </c>
      <c r="D19" s="20" t="s">
        <v>6</v>
      </c>
      <c r="E19" s="20" t="s">
        <v>173</v>
      </c>
      <c r="F19" s="20" t="s">
        <v>221</v>
      </c>
      <c r="G19" s="20" t="s">
        <v>222</v>
      </c>
      <c r="H19" s="21">
        <v>400798.17</v>
      </c>
      <c r="I19" s="22">
        <v>44095</v>
      </c>
      <c r="J19" s="23">
        <v>45322</v>
      </c>
      <c r="K19" s="24" t="s">
        <v>185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47.25" hidden="1" customHeight="1" x14ac:dyDescent="0.25">
      <c r="A20" s="5">
        <v>2021</v>
      </c>
      <c r="B20" s="5" t="s">
        <v>223</v>
      </c>
      <c r="C20" s="5" t="s">
        <v>4</v>
      </c>
      <c r="D20" s="5" t="s">
        <v>6</v>
      </c>
      <c r="E20" s="5" t="s">
        <v>21</v>
      </c>
      <c r="F20" s="5" t="s">
        <v>224</v>
      </c>
      <c r="G20" s="5" t="s">
        <v>225</v>
      </c>
      <c r="H20" s="5"/>
      <c r="I20" s="6">
        <v>44551</v>
      </c>
      <c r="J20" s="7">
        <v>45280</v>
      </c>
      <c r="K20" s="17" t="s">
        <v>185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90" hidden="1" x14ac:dyDescent="0.25">
      <c r="A21" s="5">
        <v>2023</v>
      </c>
      <c r="B21" s="5" t="s">
        <v>226</v>
      </c>
      <c r="C21" s="5" t="s">
        <v>30</v>
      </c>
      <c r="D21" s="5" t="s">
        <v>75</v>
      </c>
      <c r="E21" s="5" t="s">
        <v>107</v>
      </c>
      <c r="F21" s="5" t="s">
        <v>227</v>
      </c>
      <c r="G21" s="25" t="s">
        <v>228</v>
      </c>
      <c r="H21" s="15">
        <v>5000</v>
      </c>
      <c r="I21" s="6">
        <v>45159</v>
      </c>
      <c r="J21" s="6">
        <v>45199</v>
      </c>
      <c r="K21" s="1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17.75" hidden="1" customHeight="1" x14ac:dyDescent="0.25">
      <c r="A22" s="5">
        <v>2023</v>
      </c>
      <c r="B22" s="9" t="s">
        <v>229</v>
      </c>
      <c r="C22" s="5" t="s">
        <v>230</v>
      </c>
      <c r="D22" s="5" t="s">
        <v>231</v>
      </c>
      <c r="E22" s="5" t="s">
        <v>32</v>
      </c>
      <c r="F22" s="5" t="s">
        <v>232</v>
      </c>
      <c r="G22" s="10" t="s">
        <v>233</v>
      </c>
      <c r="H22" s="10"/>
      <c r="I22" s="6">
        <v>44958</v>
      </c>
      <c r="J22" s="7">
        <v>45322</v>
      </c>
      <c r="K22" s="17" t="s">
        <v>185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93.75" hidden="1" customHeight="1" x14ac:dyDescent="0.25">
      <c r="A23" s="5">
        <v>2021</v>
      </c>
      <c r="B23" s="5" t="s">
        <v>234</v>
      </c>
      <c r="C23" s="5" t="s">
        <v>20</v>
      </c>
      <c r="D23" s="5" t="s">
        <v>235</v>
      </c>
      <c r="E23" s="5" t="s">
        <v>87</v>
      </c>
      <c r="F23" s="5" t="s">
        <v>236</v>
      </c>
      <c r="G23" s="5" t="s">
        <v>237</v>
      </c>
      <c r="H23" s="5"/>
      <c r="I23" s="6">
        <v>44426</v>
      </c>
      <c r="J23" s="7">
        <v>45886</v>
      </c>
      <c r="K23" s="1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11.75" hidden="1" customHeight="1" x14ac:dyDescent="0.25">
      <c r="A24" s="5">
        <v>2023</v>
      </c>
      <c r="B24" s="9" t="s">
        <v>238</v>
      </c>
      <c r="C24" s="5" t="s">
        <v>230</v>
      </c>
      <c r="D24" s="5" t="s">
        <v>235</v>
      </c>
      <c r="E24" s="5" t="s">
        <v>55</v>
      </c>
      <c r="F24" s="5" t="s">
        <v>239</v>
      </c>
      <c r="G24" s="5" t="s">
        <v>240</v>
      </c>
      <c r="H24" s="5"/>
      <c r="I24" s="6">
        <v>44987</v>
      </c>
      <c r="J24" s="7">
        <v>45352</v>
      </c>
      <c r="K24" s="1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77.25" hidden="1" customHeight="1" x14ac:dyDescent="0.25">
      <c r="A25" s="5">
        <v>2021</v>
      </c>
      <c r="B25" s="5" t="s">
        <v>241</v>
      </c>
      <c r="C25" s="5" t="s">
        <v>242</v>
      </c>
      <c r="D25" s="5" t="s">
        <v>200</v>
      </c>
      <c r="E25" s="5" t="s">
        <v>173</v>
      </c>
      <c r="F25" s="5" t="s">
        <v>243</v>
      </c>
      <c r="G25" s="5" t="s">
        <v>244</v>
      </c>
      <c r="H25" s="15">
        <v>175000</v>
      </c>
      <c r="I25" s="26">
        <v>44467</v>
      </c>
      <c r="J25" s="26">
        <v>45287</v>
      </c>
      <c r="K25" s="1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45" hidden="1" x14ac:dyDescent="0.25">
      <c r="A26" s="5">
        <v>2020</v>
      </c>
      <c r="B26" s="5" t="s">
        <v>245</v>
      </c>
      <c r="C26" s="5" t="s">
        <v>246</v>
      </c>
      <c r="D26" s="5" t="s">
        <v>247</v>
      </c>
      <c r="E26" s="5" t="s">
        <v>173</v>
      </c>
      <c r="F26" s="5" t="s">
        <v>248</v>
      </c>
      <c r="G26" s="5" t="s">
        <v>249</v>
      </c>
      <c r="H26" s="15">
        <v>350000</v>
      </c>
      <c r="I26" s="6">
        <v>44131</v>
      </c>
      <c r="J26" s="7">
        <v>45291</v>
      </c>
      <c r="K26" s="1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65" hidden="1" x14ac:dyDescent="0.25">
      <c r="A27" s="27">
        <v>2022</v>
      </c>
      <c r="B27" s="27" t="s">
        <v>250</v>
      </c>
      <c r="C27" s="27" t="s">
        <v>230</v>
      </c>
      <c r="D27" s="27" t="s">
        <v>60</v>
      </c>
      <c r="E27" s="28" t="s">
        <v>55</v>
      </c>
      <c r="F27" s="27" t="s">
        <v>196</v>
      </c>
      <c r="G27" s="28" t="s">
        <v>251</v>
      </c>
      <c r="H27" s="27"/>
      <c r="I27" s="27">
        <v>44726</v>
      </c>
      <c r="J27" s="27">
        <v>45244</v>
      </c>
      <c r="K27" s="2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45" hidden="1" x14ac:dyDescent="0.25">
      <c r="A28" s="27">
        <v>2023</v>
      </c>
      <c r="B28" s="27" t="s">
        <v>252</v>
      </c>
      <c r="C28" s="27" t="s">
        <v>253</v>
      </c>
      <c r="D28" s="27" t="s">
        <v>6</v>
      </c>
      <c r="E28" s="28" t="s">
        <v>55</v>
      </c>
      <c r="F28" s="27" t="s">
        <v>22</v>
      </c>
      <c r="G28" s="28" t="s">
        <v>254</v>
      </c>
      <c r="H28" s="27"/>
      <c r="I28" s="27">
        <v>45005</v>
      </c>
      <c r="J28" s="27">
        <v>45311</v>
      </c>
      <c r="K28" s="2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90" hidden="1" x14ac:dyDescent="0.25">
      <c r="A29" s="27">
        <v>2019</v>
      </c>
      <c r="B29" s="27" t="s">
        <v>255</v>
      </c>
      <c r="C29" s="27" t="s">
        <v>4</v>
      </c>
      <c r="D29" s="27" t="s">
        <v>7</v>
      </c>
      <c r="E29" s="28" t="s">
        <v>256</v>
      </c>
      <c r="F29" s="27"/>
      <c r="G29" s="28" t="s">
        <v>257</v>
      </c>
      <c r="H29" s="27"/>
      <c r="I29" s="27">
        <v>43805</v>
      </c>
      <c r="J29" s="27">
        <v>44900</v>
      </c>
      <c r="K29" s="2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80.25" hidden="1" customHeight="1" x14ac:dyDescent="0.25">
      <c r="A30" s="27">
        <v>2019</v>
      </c>
      <c r="B30" s="27" t="s">
        <v>258</v>
      </c>
      <c r="C30" s="27" t="s">
        <v>259</v>
      </c>
      <c r="D30" s="27" t="s">
        <v>195</v>
      </c>
      <c r="E30" s="27" t="s">
        <v>166</v>
      </c>
      <c r="F30" s="27"/>
      <c r="G30" s="28" t="s">
        <v>260</v>
      </c>
      <c r="H30" s="27"/>
      <c r="I30" s="27">
        <v>43680</v>
      </c>
      <c r="J30" s="27">
        <v>45506</v>
      </c>
      <c r="K30" s="2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0" hidden="1" x14ac:dyDescent="0.25">
      <c r="A31" s="29">
        <v>2023</v>
      </c>
      <c r="B31" s="29" t="s">
        <v>261</v>
      </c>
      <c r="C31" s="29" t="s">
        <v>262</v>
      </c>
      <c r="D31" s="29" t="s">
        <v>6</v>
      </c>
      <c r="E31" s="29" t="s">
        <v>55</v>
      </c>
      <c r="F31" s="29" t="s">
        <v>263</v>
      </c>
      <c r="G31" s="29" t="s">
        <v>264</v>
      </c>
      <c r="H31" s="30"/>
      <c r="I31" s="31">
        <v>45286</v>
      </c>
      <c r="J31" s="31">
        <v>45713</v>
      </c>
      <c r="K31" s="3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30.75" hidden="1" customHeight="1" x14ac:dyDescent="0.25">
      <c r="A32" s="5">
        <v>2020</v>
      </c>
      <c r="B32" s="5" t="s">
        <v>265</v>
      </c>
      <c r="C32" s="5" t="s">
        <v>266</v>
      </c>
      <c r="D32" s="5" t="s">
        <v>267</v>
      </c>
      <c r="E32" s="5" t="s">
        <v>35</v>
      </c>
      <c r="F32" s="5" t="s">
        <v>268</v>
      </c>
      <c r="G32" s="5" t="s">
        <v>269</v>
      </c>
      <c r="H32" s="5"/>
      <c r="I32" s="7">
        <v>43895</v>
      </c>
      <c r="J32" s="7">
        <v>45720</v>
      </c>
      <c r="K32" s="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30.75" hidden="1" customHeight="1" x14ac:dyDescent="0.25">
      <c r="A33" s="5">
        <v>2020</v>
      </c>
      <c r="B33" s="5" t="s">
        <v>270</v>
      </c>
      <c r="C33" s="5" t="s">
        <v>30</v>
      </c>
      <c r="D33" s="5" t="s">
        <v>60</v>
      </c>
      <c r="E33" s="5" t="s">
        <v>173</v>
      </c>
      <c r="F33" s="5" t="s">
        <v>174</v>
      </c>
      <c r="G33" s="5" t="s">
        <v>271</v>
      </c>
      <c r="H33" s="15">
        <v>305692.96000000002</v>
      </c>
      <c r="I33" s="6">
        <v>44022</v>
      </c>
      <c r="J33" s="7">
        <v>45688</v>
      </c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30.75" hidden="1" customHeight="1" x14ac:dyDescent="0.25">
      <c r="A34" s="35">
        <v>2021</v>
      </c>
      <c r="B34" s="35" t="s">
        <v>272</v>
      </c>
      <c r="C34" s="35" t="s">
        <v>273</v>
      </c>
      <c r="D34" s="35" t="s">
        <v>274</v>
      </c>
      <c r="E34" s="35" t="s">
        <v>173</v>
      </c>
      <c r="F34" s="35" t="s">
        <v>275</v>
      </c>
      <c r="G34" s="35" t="s">
        <v>276</v>
      </c>
      <c r="H34" s="36">
        <v>299691.55</v>
      </c>
      <c r="I34" s="37">
        <v>44529</v>
      </c>
      <c r="J34" s="38">
        <v>45565</v>
      </c>
      <c r="K34" s="4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30.75" customHeight="1" x14ac:dyDescent="0.25">
      <c r="A35" s="46">
        <v>2022</v>
      </c>
      <c r="B35" s="46" t="s">
        <v>277</v>
      </c>
      <c r="C35" s="46" t="s">
        <v>69</v>
      </c>
      <c r="D35" s="46" t="s">
        <v>26</v>
      </c>
      <c r="E35" s="46" t="s">
        <v>32</v>
      </c>
      <c r="F35" s="46" t="s">
        <v>278</v>
      </c>
      <c r="G35" s="47" t="s">
        <v>279</v>
      </c>
      <c r="H35" s="47"/>
      <c r="I35" s="45">
        <v>44790</v>
      </c>
      <c r="J35" s="45">
        <v>45703</v>
      </c>
      <c r="K35" s="46" t="s">
        <v>280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30.75" customHeight="1" x14ac:dyDescent="0.25">
      <c r="A36" s="46">
        <v>2022</v>
      </c>
      <c r="B36" s="46" t="s">
        <v>281</v>
      </c>
      <c r="C36" s="46" t="s">
        <v>246</v>
      </c>
      <c r="D36" s="46" t="s">
        <v>247</v>
      </c>
      <c r="E36" s="46" t="s">
        <v>173</v>
      </c>
      <c r="F36" s="46" t="s">
        <v>248</v>
      </c>
      <c r="G36" s="47" t="s">
        <v>282</v>
      </c>
      <c r="H36" s="48">
        <v>300000</v>
      </c>
      <c r="I36" s="45">
        <v>44900</v>
      </c>
      <c r="J36" s="45">
        <v>45734</v>
      </c>
      <c r="K36" s="46" t="s">
        <v>280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02" x14ac:dyDescent="0.25">
      <c r="A37" s="46">
        <v>2023</v>
      </c>
      <c r="B37" s="46" t="s">
        <v>283</v>
      </c>
      <c r="C37" s="46" t="s">
        <v>284</v>
      </c>
      <c r="D37" s="46" t="s">
        <v>6</v>
      </c>
      <c r="E37" s="46" t="s">
        <v>55</v>
      </c>
      <c r="F37" s="46" t="s">
        <v>263</v>
      </c>
      <c r="G37" s="46" t="s">
        <v>285</v>
      </c>
      <c r="H37" s="49"/>
      <c r="I37" s="45">
        <v>45272</v>
      </c>
      <c r="J37" s="45">
        <v>45699</v>
      </c>
      <c r="K37" s="46" t="s">
        <v>280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02" x14ac:dyDescent="0.25">
      <c r="A38" s="46">
        <v>2021</v>
      </c>
      <c r="B38" s="46" t="s">
        <v>286</v>
      </c>
      <c r="C38" s="46" t="s">
        <v>287</v>
      </c>
      <c r="D38" s="46" t="s">
        <v>31</v>
      </c>
      <c r="E38" s="46" t="s">
        <v>55</v>
      </c>
      <c r="F38" s="46" t="s">
        <v>203</v>
      </c>
      <c r="G38" s="50" t="s">
        <v>288</v>
      </c>
      <c r="H38" s="46" t="s">
        <v>203</v>
      </c>
      <c r="I38" s="45">
        <v>44239</v>
      </c>
      <c r="J38" s="45">
        <v>45333</v>
      </c>
      <c r="K38" s="46" t="s">
        <v>280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7.5" x14ac:dyDescent="0.25">
      <c r="A39" s="46">
        <v>2023</v>
      </c>
      <c r="B39" s="46" t="s">
        <v>289</v>
      </c>
      <c r="C39" s="46" t="s">
        <v>4</v>
      </c>
      <c r="D39" s="46" t="s">
        <v>5</v>
      </c>
      <c r="E39" s="46" t="s">
        <v>55</v>
      </c>
      <c r="F39" s="46" t="s">
        <v>290</v>
      </c>
      <c r="G39" s="46" t="s">
        <v>291</v>
      </c>
      <c r="H39" s="49" t="s">
        <v>203</v>
      </c>
      <c r="I39" s="45">
        <v>45243</v>
      </c>
      <c r="J39" s="45">
        <v>45669</v>
      </c>
      <c r="K39" s="46" t="s">
        <v>280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96.75" customHeight="1" x14ac:dyDescent="0.25">
      <c r="A40" s="46">
        <v>2022</v>
      </c>
      <c r="B40" s="46" t="s">
        <v>292</v>
      </c>
      <c r="C40" s="46" t="s">
        <v>242</v>
      </c>
      <c r="D40" s="46" t="s">
        <v>293</v>
      </c>
      <c r="E40" s="46" t="s">
        <v>173</v>
      </c>
      <c r="F40" s="46" t="s">
        <v>294</v>
      </c>
      <c r="G40" s="47" t="s">
        <v>295</v>
      </c>
      <c r="H40" s="48">
        <v>153680</v>
      </c>
      <c r="I40" s="45">
        <v>44890</v>
      </c>
      <c r="J40" s="45">
        <v>45497</v>
      </c>
      <c r="K40" s="46" t="s">
        <v>280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89.25" x14ac:dyDescent="0.25">
      <c r="A41" s="46">
        <v>2024</v>
      </c>
      <c r="B41" s="51" t="s">
        <v>296</v>
      </c>
      <c r="C41" s="51" t="s">
        <v>297</v>
      </c>
      <c r="D41" s="51" t="s">
        <v>6</v>
      </c>
      <c r="E41" s="51" t="s">
        <v>55</v>
      </c>
      <c r="F41" s="51" t="s">
        <v>263</v>
      </c>
      <c r="G41" s="51" t="s">
        <v>298</v>
      </c>
      <c r="H41" s="49" t="s">
        <v>203</v>
      </c>
      <c r="I41" s="45">
        <v>45419</v>
      </c>
      <c r="J41" s="45">
        <v>45694</v>
      </c>
      <c r="K41" s="46" t="s">
        <v>280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30.75" customHeight="1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40"/>
      <c r="K42" s="4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30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2"/>
      <c r="K43" s="1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30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2"/>
      <c r="K44" s="1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30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2"/>
      <c r="K45" s="1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30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2"/>
      <c r="K46" s="1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30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2"/>
      <c r="K47" s="1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30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2"/>
      <c r="K48" s="1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30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2"/>
      <c r="K49" s="1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30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2"/>
      <c r="K50" s="1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30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2"/>
      <c r="K51" s="1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30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2"/>
      <c r="K52" s="1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30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2"/>
      <c r="K53" s="1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30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2"/>
      <c r="K54" s="1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30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2"/>
      <c r="K55" s="1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30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2"/>
      <c r="K56" s="1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30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2"/>
      <c r="K57" s="1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30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2"/>
      <c r="K58" s="1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30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2"/>
      <c r="K59" s="1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30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2"/>
      <c r="K60" s="1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30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2"/>
      <c r="K61" s="1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30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2"/>
      <c r="K62" s="1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30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2"/>
      <c r="K63" s="1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30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2"/>
      <c r="K64" s="1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30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2"/>
      <c r="K65" s="1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30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2"/>
      <c r="K66" s="1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30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2"/>
      <c r="K67" s="1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30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2"/>
      <c r="K68" s="1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30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2"/>
      <c r="K69" s="1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30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2"/>
      <c r="K70" s="1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30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2"/>
      <c r="K71" s="1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30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2"/>
      <c r="K72" s="1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30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2"/>
      <c r="K73" s="1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30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2"/>
      <c r="K74" s="1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30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2"/>
      <c r="K75" s="1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30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2"/>
      <c r="K76" s="1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30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2"/>
      <c r="K77" s="1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30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2"/>
      <c r="K78" s="1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30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2"/>
      <c r="K79" s="1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30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2"/>
      <c r="K80" s="1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30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2"/>
      <c r="K81" s="1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30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2"/>
      <c r="K82" s="1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30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2"/>
      <c r="K83" s="1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30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2"/>
      <c r="K84" s="1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30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2"/>
      <c r="K85" s="1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30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2"/>
      <c r="K86" s="1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30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2"/>
      <c r="K87" s="1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30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2"/>
      <c r="K88" s="1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30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2"/>
      <c r="K89" s="1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30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2"/>
      <c r="K90" s="1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30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2"/>
      <c r="K91" s="1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30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2"/>
      <c r="K92" s="1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30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2"/>
      <c r="K93" s="1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30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2"/>
      <c r="K94" s="1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30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2"/>
      <c r="K95" s="1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30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2"/>
      <c r="K96" s="1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30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2"/>
      <c r="K97" s="1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30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2"/>
      <c r="K98" s="1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30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2"/>
      <c r="K99" s="1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30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2"/>
      <c r="K100" s="1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30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2"/>
      <c r="K101" s="1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30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2"/>
      <c r="K102" s="1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30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2"/>
      <c r="K103" s="1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30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2"/>
      <c r="K104" s="1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30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2"/>
      <c r="K105" s="1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30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2"/>
      <c r="K106" s="1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30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2"/>
      <c r="K107" s="1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30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2"/>
      <c r="K108" s="1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30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2"/>
      <c r="K109" s="1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30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2"/>
      <c r="K110" s="1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30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2"/>
      <c r="K111" s="1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30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2"/>
      <c r="K112" s="1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30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2"/>
      <c r="K113" s="1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30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2"/>
      <c r="K114" s="1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30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2"/>
      <c r="K115" s="1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30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2"/>
      <c r="K116" s="1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30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2"/>
      <c r="K117" s="1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30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2"/>
      <c r="K118" s="1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30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2"/>
      <c r="K119" s="1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30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2"/>
      <c r="K120" s="1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30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2"/>
      <c r="K121" s="1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30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2"/>
      <c r="K122" s="1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30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2"/>
      <c r="K123" s="1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30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2"/>
      <c r="K124" s="1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30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2"/>
      <c r="K125" s="1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30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2"/>
      <c r="K126" s="1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30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2"/>
      <c r="K127" s="1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30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2"/>
      <c r="K128" s="1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30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2"/>
      <c r="K129" s="1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30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2"/>
      <c r="K130" s="1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30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2"/>
      <c r="K131" s="1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30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2"/>
      <c r="K132" s="1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30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2"/>
      <c r="K133" s="1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30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2"/>
      <c r="K134" s="1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30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2"/>
      <c r="K135" s="1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30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2"/>
      <c r="K136" s="1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30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2"/>
      <c r="K137" s="1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30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2"/>
      <c r="K138" s="1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30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2"/>
      <c r="K139" s="1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30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2"/>
      <c r="K140" s="1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30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2"/>
      <c r="K141" s="1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30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2"/>
      <c r="K142" s="1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30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2"/>
      <c r="K143" s="1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30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2"/>
      <c r="K144" s="1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30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2"/>
      <c r="K145" s="1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30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2"/>
      <c r="K146" s="1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30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2"/>
      <c r="K147" s="1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30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2"/>
      <c r="K148" s="1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30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2"/>
      <c r="K149" s="1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30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2"/>
      <c r="K150" s="1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30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2"/>
      <c r="K151" s="1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30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2"/>
      <c r="K152" s="1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30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2"/>
      <c r="K153" s="1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30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2"/>
      <c r="K154" s="1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30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2"/>
      <c r="K155" s="1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30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2"/>
      <c r="K156" s="1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30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2"/>
      <c r="K157" s="1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30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2"/>
      <c r="K158" s="1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30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2"/>
      <c r="K159" s="1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30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2"/>
      <c r="K160" s="1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30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2"/>
      <c r="K161" s="1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30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2"/>
      <c r="K162" s="1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30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2"/>
      <c r="K163" s="1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30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2"/>
      <c r="K164" s="1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30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2"/>
      <c r="K165" s="1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30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2"/>
      <c r="K166" s="1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30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2"/>
      <c r="K167" s="1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30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2"/>
      <c r="K168" s="1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30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2"/>
      <c r="K169" s="1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30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2"/>
      <c r="K170" s="1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30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2"/>
      <c r="K171" s="1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30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2"/>
      <c r="K172" s="1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30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2"/>
      <c r="K173" s="1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30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2"/>
      <c r="K174" s="1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30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2"/>
      <c r="K175" s="1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30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2"/>
      <c r="K176" s="1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30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2"/>
      <c r="K177" s="1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30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2"/>
      <c r="K178" s="1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30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2"/>
      <c r="K179" s="1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30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2"/>
      <c r="K180" s="1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30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2"/>
      <c r="K181" s="1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30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2"/>
      <c r="K182" s="1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30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2"/>
      <c r="K183" s="1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30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2"/>
      <c r="K184" s="1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30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2"/>
      <c r="K185" s="1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30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2"/>
      <c r="K186" s="1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30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2"/>
      <c r="K187" s="1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30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2"/>
      <c r="K188" s="1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30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2"/>
      <c r="K189" s="1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30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2"/>
      <c r="K190" s="1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30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2"/>
      <c r="K191" s="1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30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2"/>
      <c r="K192" s="1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30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2"/>
      <c r="K193" s="1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30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2"/>
      <c r="K194" s="1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30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2"/>
      <c r="K195" s="1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30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2"/>
      <c r="K196" s="1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30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2"/>
      <c r="K197" s="1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30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2"/>
      <c r="K198" s="1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30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2"/>
      <c r="K199" s="1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30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2"/>
      <c r="K200" s="1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30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2"/>
      <c r="K201" s="1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30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2"/>
      <c r="K202" s="1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30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2"/>
      <c r="K203" s="1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30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2"/>
      <c r="K204" s="1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30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2"/>
      <c r="K205" s="1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30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2"/>
      <c r="K206" s="1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30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2"/>
      <c r="K207" s="1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30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2"/>
      <c r="K208" s="1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30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2"/>
      <c r="K209" s="1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30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2"/>
      <c r="K210" s="1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30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2"/>
      <c r="K211" s="1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30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2"/>
      <c r="K212" s="1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30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2"/>
      <c r="K213" s="1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30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2"/>
      <c r="K214" s="1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30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2"/>
      <c r="K215" s="1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30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2"/>
      <c r="K216" s="1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30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2"/>
      <c r="K217" s="1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30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2"/>
      <c r="K218" s="1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30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2"/>
      <c r="K219" s="1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30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2"/>
      <c r="K220" s="1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30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2"/>
      <c r="K221" s="1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30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2"/>
      <c r="K222" s="1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30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2"/>
      <c r="K223" s="1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30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32"/>
      <c r="K224" s="3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30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32"/>
      <c r="K225" s="3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30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32"/>
      <c r="K226" s="3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30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32"/>
      <c r="K227" s="3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30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32"/>
      <c r="K228" s="3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30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32"/>
      <c r="K229" s="3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30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32"/>
      <c r="K230" s="3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30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32"/>
      <c r="K231" s="3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30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32"/>
      <c r="K232" s="3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30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32"/>
      <c r="K233" s="3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30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32"/>
      <c r="K234" s="3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30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32"/>
      <c r="K235" s="3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30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32"/>
      <c r="K236" s="3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30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32"/>
      <c r="K237" s="3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30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32"/>
      <c r="K238" s="3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30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32"/>
      <c r="K239" s="3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30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32"/>
      <c r="K240" s="3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30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32"/>
      <c r="K241" s="3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30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32"/>
      <c r="K242" s="3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30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32"/>
      <c r="K243" s="3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30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32"/>
      <c r="K244" s="3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30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32"/>
      <c r="K245" s="3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30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32"/>
      <c r="K246" s="3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30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32"/>
      <c r="K247" s="3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30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32"/>
      <c r="K248" s="3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30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32"/>
      <c r="K249" s="3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30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32"/>
      <c r="K250" s="3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30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32"/>
      <c r="K251" s="3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30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32"/>
      <c r="K252" s="3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30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32"/>
      <c r="K253" s="3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30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32"/>
      <c r="K254" s="3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30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32"/>
      <c r="K255" s="3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30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32"/>
      <c r="K256" s="3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30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32"/>
      <c r="K257" s="3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30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32"/>
      <c r="K258" s="3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30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32"/>
      <c r="K259" s="3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30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32"/>
      <c r="K260" s="3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30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32"/>
      <c r="K261" s="3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30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32"/>
      <c r="K262" s="3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30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32"/>
      <c r="K263" s="3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30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32"/>
      <c r="K264" s="3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30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32"/>
      <c r="K265" s="3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30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32"/>
      <c r="K266" s="3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30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32"/>
      <c r="K267" s="3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30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32"/>
      <c r="K268" s="3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30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32"/>
      <c r="K269" s="3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30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32"/>
      <c r="K270" s="3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30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32"/>
      <c r="K271" s="3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30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32"/>
      <c r="K272" s="3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30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32"/>
      <c r="K273" s="3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30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32"/>
      <c r="K274" s="3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30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32"/>
      <c r="K275" s="3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30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32"/>
      <c r="K276" s="3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30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32"/>
      <c r="K277" s="3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30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32"/>
      <c r="K278" s="3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30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32"/>
      <c r="K279" s="3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30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32"/>
      <c r="K280" s="3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30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32"/>
      <c r="K281" s="3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30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32"/>
      <c r="K282" s="3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30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32"/>
      <c r="K283" s="3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30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32"/>
      <c r="K284" s="3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30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32"/>
      <c r="K285" s="3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30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32"/>
      <c r="K286" s="3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30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32"/>
      <c r="K287" s="3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30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32"/>
      <c r="K288" s="3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30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32"/>
      <c r="K289" s="3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30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32"/>
      <c r="K290" s="3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30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32"/>
      <c r="K291" s="3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30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32"/>
      <c r="K292" s="3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30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32"/>
      <c r="K293" s="3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30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32"/>
      <c r="K294" s="3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30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32"/>
      <c r="K295" s="3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30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32"/>
      <c r="K296" s="3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30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32"/>
      <c r="K297" s="3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30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32"/>
      <c r="K298" s="3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30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32"/>
      <c r="K299" s="3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30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32"/>
      <c r="K300" s="3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30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32"/>
      <c r="K301" s="3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30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32"/>
      <c r="K302" s="3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30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32"/>
      <c r="K303" s="3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30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32"/>
      <c r="K304" s="3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30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32"/>
      <c r="K305" s="3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30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32"/>
      <c r="K306" s="3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30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32"/>
      <c r="K307" s="3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30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32"/>
      <c r="K308" s="3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30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32"/>
      <c r="K309" s="3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30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32"/>
      <c r="K310" s="3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30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32"/>
      <c r="K311" s="3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30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32"/>
      <c r="K312" s="3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30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32"/>
      <c r="K313" s="3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30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32"/>
      <c r="K314" s="3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30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32"/>
      <c r="K315" s="3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30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32"/>
      <c r="K316" s="3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30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32"/>
      <c r="K317" s="3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30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32"/>
      <c r="K318" s="3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30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32"/>
      <c r="K319" s="3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30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32"/>
      <c r="K320" s="3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30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32"/>
      <c r="K321" s="3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30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32"/>
      <c r="K322" s="3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30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32"/>
      <c r="K323" s="3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30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32"/>
      <c r="K324" s="3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30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32"/>
      <c r="K325" s="3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30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32"/>
      <c r="K326" s="3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30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32"/>
      <c r="K327" s="3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30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32"/>
      <c r="K328" s="3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30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32"/>
      <c r="K329" s="3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30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32"/>
      <c r="K330" s="3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30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32"/>
      <c r="K331" s="3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30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32"/>
      <c r="K332" s="3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30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32"/>
      <c r="K333" s="3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30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32"/>
      <c r="K334" s="3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30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32"/>
      <c r="K335" s="3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30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32"/>
      <c r="K336" s="3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30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32"/>
      <c r="K337" s="3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30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32"/>
      <c r="K338" s="3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30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32"/>
      <c r="K339" s="3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30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32"/>
      <c r="K340" s="3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30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32"/>
      <c r="K341" s="3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30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32"/>
      <c r="K342" s="3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30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32"/>
      <c r="K343" s="3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30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32"/>
      <c r="K344" s="3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30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32"/>
      <c r="K345" s="3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30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32"/>
      <c r="K346" s="3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30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32"/>
      <c r="K347" s="3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30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32"/>
      <c r="K348" s="3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30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32"/>
      <c r="K349" s="3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30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32"/>
      <c r="K350" s="3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30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32"/>
      <c r="K351" s="3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30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32"/>
      <c r="K352" s="3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30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32"/>
      <c r="K353" s="3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30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32"/>
      <c r="K354" s="3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30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32"/>
      <c r="K355" s="3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30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32"/>
      <c r="K356" s="3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30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32"/>
      <c r="K357" s="3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30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32"/>
      <c r="K358" s="3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30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32"/>
      <c r="K359" s="3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30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32"/>
      <c r="K360" s="3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30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32"/>
      <c r="K361" s="3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30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32"/>
      <c r="K362" s="3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30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32"/>
      <c r="K363" s="3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30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32"/>
      <c r="K364" s="3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30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32"/>
      <c r="K365" s="3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30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32"/>
      <c r="K366" s="3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30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32"/>
      <c r="K367" s="3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30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32"/>
      <c r="K368" s="3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30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32"/>
      <c r="K369" s="3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30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32"/>
      <c r="K370" s="3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30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32"/>
      <c r="K371" s="3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30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32"/>
      <c r="K372" s="3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30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32"/>
      <c r="K373" s="3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30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32"/>
      <c r="K374" s="3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30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32"/>
      <c r="K375" s="3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30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32"/>
      <c r="K376" s="3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30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32"/>
      <c r="K377" s="3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30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32"/>
      <c r="K378" s="3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30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32"/>
      <c r="K379" s="3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30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32"/>
      <c r="K380" s="3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30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32"/>
      <c r="K381" s="3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30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32"/>
      <c r="K382" s="3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30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32"/>
      <c r="K383" s="3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30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32"/>
      <c r="K384" s="3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30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32"/>
      <c r="K385" s="3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30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32"/>
      <c r="K386" s="3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30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32"/>
      <c r="K387" s="3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30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32"/>
      <c r="K388" s="3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30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32"/>
      <c r="K389" s="3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30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32"/>
      <c r="K390" s="3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30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32"/>
      <c r="K391" s="3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30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32"/>
      <c r="K392" s="3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30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32"/>
      <c r="K393" s="3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30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32"/>
      <c r="K394" s="3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30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32"/>
      <c r="K395" s="3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30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32"/>
      <c r="K396" s="3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30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32"/>
      <c r="K397" s="3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30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32"/>
      <c r="K398" s="3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30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32"/>
      <c r="K399" s="3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30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32"/>
      <c r="K400" s="3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30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32"/>
      <c r="K401" s="3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30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32"/>
      <c r="K402" s="3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30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32"/>
      <c r="K403" s="3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30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32"/>
      <c r="K404" s="3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30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32"/>
      <c r="K405" s="3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30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32"/>
      <c r="K406" s="3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30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32"/>
      <c r="K407" s="3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30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32"/>
      <c r="K408" s="3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30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32"/>
      <c r="K409" s="3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30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32"/>
      <c r="K410" s="3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30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32"/>
      <c r="K411" s="3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30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32"/>
      <c r="K412" s="3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30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32"/>
      <c r="K413" s="3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30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32"/>
      <c r="K414" s="3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30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32"/>
      <c r="K415" s="3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30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32"/>
      <c r="K416" s="3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30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32"/>
      <c r="K417" s="3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30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32"/>
      <c r="K418" s="3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30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32"/>
      <c r="K419" s="3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30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32"/>
      <c r="K420" s="3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30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32"/>
      <c r="K421" s="3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30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32"/>
      <c r="K422" s="3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30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32"/>
      <c r="K423" s="3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30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32"/>
      <c r="K424" s="3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30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32"/>
      <c r="K425" s="3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30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32"/>
      <c r="K426" s="3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30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32"/>
      <c r="K427" s="3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30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32"/>
      <c r="K428" s="3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30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32"/>
      <c r="K429" s="3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30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32"/>
      <c r="K430" s="3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30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32"/>
      <c r="K431" s="3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30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32"/>
      <c r="K432" s="3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30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32"/>
      <c r="K433" s="3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30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32"/>
      <c r="K434" s="3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30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32"/>
      <c r="K435" s="3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30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32"/>
      <c r="K436" s="3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30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32"/>
      <c r="K437" s="3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30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32"/>
      <c r="K438" s="3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30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32"/>
      <c r="K439" s="3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30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32"/>
      <c r="K440" s="3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30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32"/>
      <c r="K441" s="3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30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32"/>
      <c r="K442" s="3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30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32"/>
      <c r="K443" s="3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30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32"/>
      <c r="K444" s="3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30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32"/>
      <c r="K445" s="3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30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32"/>
      <c r="K446" s="3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30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32"/>
      <c r="K447" s="3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30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32"/>
      <c r="K448" s="3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30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32"/>
      <c r="K449" s="3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30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32"/>
      <c r="K450" s="3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30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32"/>
      <c r="K451" s="3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30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32"/>
      <c r="K452" s="3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30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32"/>
      <c r="K453" s="3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30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32"/>
      <c r="K454" s="3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30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32"/>
      <c r="K455" s="3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30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32"/>
      <c r="K456" s="3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30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32"/>
      <c r="K457" s="3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30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32"/>
      <c r="K458" s="3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30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32"/>
      <c r="K459" s="3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30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32"/>
      <c r="K460" s="3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30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32"/>
      <c r="K461" s="3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30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32"/>
      <c r="K462" s="3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30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32"/>
      <c r="K463" s="3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30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32"/>
      <c r="K464" s="3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30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32"/>
      <c r="K465" s="3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30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32"/>
      <c r="K466" s="3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30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32"/>
      <c r="K467" s="3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30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32"/>
      <c r="K468" s="3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30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32"/>
      <c r="K469" s="3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30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32"/>
      <c r="K470" s="3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30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32"/>
      <c r="K471" s="3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30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32"/>
      <c r="K472" s="3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30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32"/>
      <c r="K473" s="3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30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32"/>
      <c r="K474" s="3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30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32"/>
      <c r="K475" s="3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30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32"/>
      <c r="K476" s="3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30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32"/>
      <c r="K477" s="3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30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32"/>
      <c r="K478" s="3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30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32"/>
      <c r="K479" s="3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30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32"/>
      <c r="K480" s="3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30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32"/>
      <c r="K481" s="3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30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32"/>
      <c r="K482" s="3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30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32"/>
      <c r="K483" s="3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30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32"/>
      <c r="K484" s="3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30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32"/>
      <c r="K485" s="3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30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32"/>
      <c r="K486" s="3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30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32"/>
      <c r="K487" s="3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30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32"/>
      <c r="K488" s="3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30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32"/>
      <c r="K489" s="3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30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32"/>
      <c r="K490" s="3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30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32"/>
      <c r="K491" s="3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30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32"/>
      <c r="K492" s="3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30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32"/>
      <c r="K493" s="3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30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32"/>
      <c r="K494" s="3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30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32"/>
      <c r="K495" s="3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30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32"/>
      <c r="K496" s="3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30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32"/>
      <c r="K497" s="3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30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32"/>
      <c r="K498" s="3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30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32"/>
      <c r="K499" s="3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30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32"/>
      <c r="K500" s="3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30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32"/>
      <c r="K501" s="3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30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32"/>
      <c r="K502" s="3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30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32"/>
      <c r="K503" s="3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30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32"/>
      <c r="K504" s="3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30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32"/>
      <c r="K505" s="3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30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32"/>
      <c r="K506" s="3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30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32"/>
      <c r="K507" s="3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30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32"/>
      <c r="K508" s="3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30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32"/>
      <c r="K509" s="3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30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32"/>
      <c r="K510" s="3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30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32"/>
      <c r="K511" s="3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30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32"/>
      <c r="K512" s="3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30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32"/>
      <c r="K513" s="3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30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32"/>
      <c r="K514" s="3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30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32"/>
      <c r="K515" s="3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30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32"/>
      <c r="K516" s="3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30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32"/>
      <c r="K517" s="3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30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32"/>
      <c r="K518" s="3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30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32"/>
      <c r="K519" s="3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30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32"/>
      <c r="K520" s="3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30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32"/>
      <c r="K521" s="3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30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32"/>
      <c r="K522" s="3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30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32"/>
      <c r="K523" s="3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30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32"/>
      <c r="K524" s="3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30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32"/>
      <c r="K525" s="3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30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32"/>
      <c r="K526" s="3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30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32"/>
      <c r="K527" s="3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30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32"/>
      <c r="K528" s="3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30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32"/>
      <c r="K529" s="3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30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32"/>
      <c r="K530" s="3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30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32"/>
      <c r="K531" s="3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30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32"/>
      <c r="K532" s="3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30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32"/>
      <c r="K533" s="3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30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32"/>
      <c r="K534" s="3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30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32"/>
      <c r="K535" s="3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30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32"/>
      <c r="K536" s="3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30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32"/>
      <c r="K537" s="3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30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32"/>
      <c r="K538" s="3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30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32"/>
      <c r="K539" s="3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30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32"/>
      <c r="K540" s="3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30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32"/>
      <c r="K541" s="3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30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32"/>
      <c r="K542" s="3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30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32"/>
      <c r="K543" s="3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30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32"/>
      <c r="K544" s="3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30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32"/>
      <c r="K545" s="3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30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32"/>
      <c r="K546" s="3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30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32"/>
      <c r="K547" s="3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30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32"/>
      <c r="K548" s="3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30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32"/>
      <c r="K549" s="3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30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32"/>
      <c r="K550" s="3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30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32"/>
      <c r="K551" s="3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30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32"/>
      <c r="K552" s="3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30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32"/>
      <c r="K553" s="3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30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32"/>
      <c r="K554" s="3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30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32"/>
      <c r="K555" s="3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30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32"/>
      <c r="K556" s="3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30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32"/>
      <c r="K557" s="3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30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32"/>
      <c r="K558" s="3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30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32"/>
      <c r="K559" s="3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30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32"/>
      <c r="K560" s="3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30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32"/>
      <c r="K561" s="3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30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32"/>
      <c r="K562" s="3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30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32"/>
      <c r="K563" s="3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30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32"/>
      <c r="K564" s="3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30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32"/>
      <c r="K565" s="3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30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32"/>
      <c r="K566" s="3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30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32"/>
      <c r="K567" s="3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30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32"/>
      <c r="K568" s="3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30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32"/>
      <c r="K569" s="3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30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32"/>
      <c r="K570" s="3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30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32"/>
      <c r="K571" s="3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30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32"/>
      <c r="K572" s="3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30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32"/>
      <c r="K573" s="3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30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32"/>
      <c r="K574" s="3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30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32"/>
      <c r="K575" s="3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30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32"/>
      <c r="K576" s="3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30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32"/>
      <c r="K577" s="3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30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32"/>
      <c r="K578" s="3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30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32"/>
      <c r="K579" s="3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30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32"/>
      <c r="K580" s="3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30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32"/>
      <c r="K581" s="3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30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32"/>
      <c r="K582" s="3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30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32"/>
      <c r="K583" s="3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30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32"/>
      <c r="K584" s="3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30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32"/>
      <c r="K585" s="3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30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32"/>
      <c r="K586" s="3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30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32"/>
      <c r="K587" s="3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30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32"/>
      <c r="K588" s="3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30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32"/>
      <c r="K589" s="3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30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32"/>
      <c r="K590" s="3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30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32"/>
      <c r="K591" s="3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30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32"/>
      <c r="K592" s="3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30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32"/>
      <c r="K593" s="3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30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32"/>
      <c r="K594" s="3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30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32"/>
      <c r="K595" s="3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30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32"/>
      <c r="K596" s="3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30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32"/>
      <c r="K597" s="3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30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32"/>
      <c r="K598" s="3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30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32"/>
      <c r="K599" s="3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30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32"/>
      <c r="K600" s="3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30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32"/>
      <c r="K601" s="3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30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32"/>
      <c r="K602" s="3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30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32"/>
      <c r="K603" s="3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30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32"/>
      <c r="K604" s="3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30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32"/>
      <c r="K605" s="3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30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32"/>
      <c r="K606" s="3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30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32"/>
      <c r="K607" s="3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30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32"/>
      <c r="K608" s="3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30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32"/>
      <c r="K609" s="3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30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32"/>
      <c r="K610" s="3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30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32"/>
      <c r="K611" s="3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30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32"/>
      <c r="K612" s="3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30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32"/>
      <c r="K613" s="3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30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32"/>
      <c r="K614" s="3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30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32"/>
      <c r="K615" s="3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30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32"/>
      <c r="K616" s="3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30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32"/>
      <c r="K617" s="3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30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32"/>
      <c r="K618" s="3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30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32"/>
      <c r="K619" s="3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30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32"/>
      <c r="K620" s="3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30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32"/>
      <c r="K621" s="3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30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32"/>
      <c r="K622" s="3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30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32"/>
      <c r="K623" s="3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30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32"/>
      <c r="K624" s="3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30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32"/>
      <c r="K625" s="3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30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32"/>
      <c r="K626" s="3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30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32"/>
      <c r="K627" s="3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30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32"/>
      <c r="K628" s="3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30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32"/>
      <c r="K629" s="3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30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32"/>
      <c r="K630" s="3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30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32"/>
      <c r="K631" s="3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30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32"/>
      <c r="K632" s="3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30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32"/>
      <c r="K633" s="3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30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32"/>
      <c r="K634" s="3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30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32"/>
      <c r="K635" s="3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30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32"/>
      <c r="K636" s="3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30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32"/>
      <c r="K637" s="3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30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32"/>
      <c r="K638" s="3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30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32"/>
      <c r="K639" s="3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30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32"/>
      <c r="K640" s="3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30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32"/>
      <c r="K641" s="3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30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32"/>
      <c r="K642" s="3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30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32"/>
      <c r="K643" s="3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30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32"/>
      <c r="K644" s="3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30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32"/>
      <c r="K645" s="3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30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32"/>
      <c r="K646" s="3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30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32"/>
      <c r="K647" s="3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30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32"/>
      <c r="K648" s="3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30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32"/>
      <c r="K649" s="3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30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32"/>
      <c r="K650" s="3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30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32"/>
      <c r="K651" s="3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30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32"/>
      <c r="K652" s="3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30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32"/>
      <c r="K653" s="3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30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32"/>
      <c r="K654" s="3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30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32"/>
      <c r="K655" s="3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30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32"/>
      <c r="K656" s="3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30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32"/>
      <c r="K657" s="3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30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32"/>
      <c r="K658" s="3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30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32"/>
      <c r="K659" s="3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30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32"/>
      <c r="K660" s="3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30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32"/>
      <c r="K661" s="3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30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32"/>
      <c r="K662" s="3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30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32"/>
      <c r="K663" s="3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30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32"/>
      <c r="K664" s="3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30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32"/>
      <c r="K665" s="3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30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32"/>
      <c r="K666" s="3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30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32"/>
      <c r="K667" s="3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30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32"/>
      <c r="K668" s="3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30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32"/>
      <c r="K669" s="3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30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32"/>
      <c r="K670" s="3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30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32"/>
      <c r="K671" s="3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30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32"/>
      <c r="K672" s="3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30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32"/>
      <c r="K673" s="3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30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32"/>
      <c r="K674" s="3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30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32"/>
      <c r="K675" s="3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30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32"/>
      <c r="K676" s="3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30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32"/>
      <c r="K677" s="3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30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32"/>
      <c r="K678" s="3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30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32"/>
      <c r="K679" s="3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30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32"/>
      <c r="K680" s="3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30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32"/>
      <c r="K681" s="3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30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32"/>
      <c r="K682" s="3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30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32"/>
      <c r="K683" s="3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30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32"/>
      <c r="K684" s="3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30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32"/>
      <c r="K685" s="3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30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32"/>
      <c r="K686" s="3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30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32"/>
      <c r="K687" s="3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30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32"/>
      <c r="K688" s="3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30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32"/>
      <c r="K689" s="3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30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32"/>
      <c r="K690" s="3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30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32"/>
      <c r="K691" s="3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30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32"/>
      <c r="K692" s="3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30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32"/>
      <c r="K693" s="3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30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32"/>
      <c r="K694" s="3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30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32"/>
      <c r="K695" s="3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30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32"/>
      <c r="K696" s="3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30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32"/>
      <c r="K697" s="3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30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32"/>
      <c r="K698" s="3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30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32"/>
      <c r="K699" s="3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30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32"/>
      <c r="K700" s="3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30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32"/>
      <c r="K701" s="3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30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32"/>
      <c r="K702" s="3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30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32"/>
      <c r="K703" s="3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30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32"/>
      <c r="K704" s="3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30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32"/>
      <c r="K705" s="3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30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32"/>
      <c r="K706" s="3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30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32"/>
      <c r="K707" s="3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30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32"/>
      <c r="K708" s="3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30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32"/>
      <c r="K709" s="3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30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32"/>
      <c r="K710" s="3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30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32"/>
      <c r="K711" s="3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30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32"/>
      <c r="K712" s="3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30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32"/>
      <c r="K713" s="3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30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32"/>
      <c r="K714" s="3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30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32"/>
      <c r="K715" s="3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30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32"/>
      <c r="K716" s="3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30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32"/>
      <c r="K717" s="3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30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32"/>
      <c r="K718" s="3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30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32"/>
      <c r="K719" s="3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30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32"/>
      <c r="K720" s="3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30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32"/>
      <c r="K721" s="3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30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32"/>
      <c r="K722" s="3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30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32"/>
      <c r="K723" s="3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30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32"/>
      <c r="K724" s="3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30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32"/>
      <c r="K725" s="3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30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32"/>
      <c r="K726" s="3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30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32"/>
      <c r="K727" s="3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30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32"/>
      <c r="K728" s="3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30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32"/>
      <c r="K729" s="3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30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32"/>
      <c r="K730" s="3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30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32"/>
      <c r="K731" s="3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30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32"/>
      <c r="K732" s="3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30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32"/>
      <c r="K733" s="3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30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32"/>
      <c r="K734" s="3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30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32"/>
      <c r="K735" s="3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30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32"/>
      <c r="K736" s="3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30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32"/>
      <c r="K737" s="3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30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32"/>
      <c r="K738" s="3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30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32"/>
      <c r="K739" s="3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30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32"/>
      <c r="K740" s="3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30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32"/>
      <c r="K741" s="3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30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32"/>
      <c r="K742" s="3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30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32"/>
      <c r="K743" s="3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30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32"/>
      <c r="K744" s="3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30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32"/>
      <c r="K745" s="3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30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32"/>
      <c r="K746" s="3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30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32"/>
      <c r="K747" s="3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30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32"/>
      <c r="K748" s="3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30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32"/>
      <c r="K749" s="3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30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32"/>
      <c r="K750" s="3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30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32"/>
      <c r="K751" s="3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30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32"/>
      <c r="K752" s="3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30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32"/>
      <c r="K753" s="3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30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32"/>
      <c r="K754" s="3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30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32"/>
      <c r="K755" s="3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30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32"/>
      <c r="K756" s="3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30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32"/>
      <c r="K757" s="3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30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32"/>
      <c r="K758" s="3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30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32"/>
      <c r="K759" s="3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30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32"/>
      <c r="K760" s="3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30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32"/>
      <c r="K761" s="3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30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32"/>
      <c r="K762" s="3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30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32"/>
      <c r="K763" s="3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30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32"/>
      <c r="K764" s="3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30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32"/>
      <c r="K765" s="3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30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32"/>
      <c r="K766" s="3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30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32"/>
      <c r="K767" s="3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30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32"/>
      <c r="K768" s="3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30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32"/>
      <c r="K769" s="3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30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32"/>
      <c r="K770" s="3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30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32"/>
      <c r="K771" s="3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30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32"/>
      <c r="K772" s="3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30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32"/>
      <c r="K773" s="3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30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32"/>
      <c r="K774" s="3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30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32"/>
      <c r="K775" s="3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30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32"/>
      <c r="K776" s="3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30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32"/>
      <c r="K777" s="3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30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32"/>
      <c r="K778" s="3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30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32"/>
      <c r="K779" s="3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30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32"/>
      <c r="K780" s="3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30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32"/>
      <c r="K781" s="3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30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32"/>
      <c r="K782" s="3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30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32"/>
      <c r="K783" s="3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30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32"/>
      <c r="K784" s="3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30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32"/>
      <c r="K785" s="3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30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32"/>
      <c r="K786" s="3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30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32"/>
      <c r="K787" s="3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30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32"/>
      <c r="K788" s="3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30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32"/>
      <c r="K789" s="3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30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32"/>
      <c r="K790" s="3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30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32"/>
      <c r="K791" s="3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30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32"/>
      <c r="K792" s="3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30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32"/>
      <c r="K793" s="3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30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32"/>
      <c r="K794" s="3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30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32"/>
      <c r="K795" s="3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30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32"/>
      <c r="K796" s="3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30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32"/>
      <c r="K797" s="3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30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32"/>
      <c r="K798" s="3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30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32"/>
      <c r="K799" s="3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30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32"/>
      <c r="K800" s="3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30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32"/>
      <c r="K801" s="3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30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32"/>
      <c r="K802" s="3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30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32"/>
      <c r="K803" s="3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30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32"/>
      <c r="K804" s="3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30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32"/>
      <c r="K805" s="3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30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32"/>
      <c r="K806" s="3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30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32"/>
      <c r="K807" s="3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30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32"/>
      <c r="K808" s="3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30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32"/>
      <c r="K809" s="3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30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32"/>
      <c r="K810" s="3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30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32"/>
      <c r="K811" s="3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30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32"/>
      <c r="K812" s="3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30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32"/>
      <c r="K813" s="3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30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32"/>
      <c r="K814" s="3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30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32"/>
      <c r="K815" s="3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30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32"/>
      <c r="K816" s="3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30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32"/>
      <c r="K817" s="3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30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32"/>
      <c r="K818" s="3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30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32"/>
      <c r="K819" s="3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30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32"/>
      <c r="K820" s="3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30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32"/>
      <c r="K821" s="3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30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32"/>
      <c r="K822" s="3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30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32"/>
      <c r="K823" s="3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30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32"/>
      <c r="K824" s="3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30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32"/>
      <c r="K825" s="3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30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32"/>
      <c r="K826" s="3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30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32"/>
      <c r="K827" s="3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30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32"/>
      <c r="K828" s="3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30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32"/>
      <c r="K829" s="3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30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32"/>
      <c r="K830" s="3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30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32"/>
      <c r="K831" s="3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30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32"/>
      <c r="K832" s="3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30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32"/>
      <c r="K833" s="3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30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32"/>
      <c r="K834" s="3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30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32"/>
      <c r="K835" s="3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30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32"/>
      <c r="K836" s="3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30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32"/>
      <c r="K837" s="3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30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32"/>
      <c r="K838" s="3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30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32"/>
      <c r="K839" s="3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30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32"/>
      <c r="K840" s="3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30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32"/>
      <c r="K841" s="3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30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32"/>
      <c r="K842" s="3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30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32"/>
      <c r="K843" s="3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30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32"/>
      <c r="K844" s="3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30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32"/>
      <c r="K845" s="3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30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32"/>
      <c r="K846" s="3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30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32"/>
      <c r="K847" s="3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30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32"/>
      <c r="K848" s="3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30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32"/>
      <c r="K849" s="3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30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32"/>
      <c r="K850" s="3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30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32"/>
      <c r="K851" s="3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30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32"/>
      <c r="K852" s="3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30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32"/>
      <c r="K853" s="3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30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32"/>
      <c r="K854" s="3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30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32"/>
      <c r="K855" s="3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30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32"/>
      <c r="K856" s="3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30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32"/>
      <c r="K857" s="3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30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32"/>
      <c r="K858" s="3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30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32"/>
      <c r="K859" s="3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30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32"/>
      <c r="K860" s="3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30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32"/>
      <c r="K861" s="3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30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32"/>
      <c r="K862" s="3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30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32"/>
      <c r="K863" s="3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30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32"/>
      <c r="K864" s="3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30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32"/>
      <c r="K865" s="3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30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32"/>
      <c r="K866" s="3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30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32"/>
      <c r="K867" s="3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30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32"/>
      <c r="K868" s="3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30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32"/>
      <c r="K869" s="3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30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32"/>
      <c r="K870" s="3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30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32"/>
      <c r="K871" s="3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30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32"/>
      <c r="K872" s="3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30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32"/>
      <c r="K873" s="3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30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32"/>
      <c r="K874" s="3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30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32"/>
      <c r="K875" s="3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30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32"/>
      <c r="K876" s="3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30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32"/>
      <c r="K877" s="3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30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32"/>
      <c r="K878" s="3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30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32"/>
      <c r="K879" s="3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30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32"/>
      <c r="K880" s="3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30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32"/>
      <c r="K881" s="3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30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32"/>
      <c r="K882" s="3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30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32"/>
      <c r="K883" s="3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30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32"/>
      <c r="K884" s="3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30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32"/>
      <c r="K885" s="3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30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32"/>
      <c r="K886" s="3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30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32"/>
      <c r="K887" s="3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30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32"/>
      <c r="K888" s="3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30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32"/>
      <c r="K889" s="3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30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32"/>
      <c r="K890" s="3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30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32"/>
      <c r="K891" s="3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30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32"/>
      <c r="K892" s="3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30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32"/>
      <c r="K893" s="3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30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32"/>
      <c r="K894" s="3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30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32"/>
      <c r="K895" s="3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30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32"/>
      <c r="K896" s="3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30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32"/>
      <c r="K897" s="3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30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32"/>
      <c r="K898" s="3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30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32"/>
      <c r="K899" s="3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30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32"/>
      <c r="K900" s="3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30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32"/>
      <c r="K901" s="3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30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32"/>
      <c r="K902" s="3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30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32"/>
      <c r="K903" s="3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30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32"/>
      <c r="K904" s="3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30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32"/>
      <c r="K905" s="3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30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32"/>
      <c r="K906" s="3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30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32"/>
      <c r="K907" s="3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30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32"/>
      <c r="K908" s="3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30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32"/>
      <c r="K909" s="3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30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32"/>
      <c r="K910" s="3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30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32"/>
      <c r="K911" s="3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30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32"/>
      <c r="K912" s="3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30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32"/>
      <c r="K913" s="3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30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32"/>
      <c r="K914" s="3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30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32"/>
      <c r="K915" s="3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30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32"/>
      <c r="K916" s="3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30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32"/>
      <c r="K917" s="3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30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32"/>
      <c r="K918" s="3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30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32"/>
      <c r="K919" s="3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30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32"/>
      <c r="K920" s="3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30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32"/>
      <c r="K921" s="3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30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32"/>
      <c r="K922" s="3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30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32"/>
      <c r="K923" s="3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30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32"/>
      <c r="K924" s="3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30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32"/>
      <c r="K925" s="3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30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32"/>
      <c r="K926" s="3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30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32"/>
      <c r="K927" s="3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30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32"/>
      <c r="K928" s="3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30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32"/>
      <c r="K929" s="3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30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32"/>
      <c r="K930" s="3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30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32"/>
      <c r="K931" s="3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30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32"/>
      <c r="K932" s="3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30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32"/>
      <c r="K933" s="3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30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32"/>
      <c r="K934" s="3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30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32"/>
      <c r="K935" s="3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30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32"/>
      <c r="K936" s="3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30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32"/>
      <c r="K937" s="3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30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32"/>
      <c r="K938" s="3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30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32"/>
      <c r="K939" s="3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30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32"/>
      <c r="K940" s="3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30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32"/>
      <c r="K941" s="3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30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32"/>
      <c r="K942" s="3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30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32"/>
      <c r="K943" s="3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30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32"/>
      <c r="K944" s="3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30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32"/>
      <c r="K945" s="3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30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32"/>
      <c r="K946" s="3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30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32"/>
      <c r="K947" s="3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30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32"/>
      <c r="K948" s="3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30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32"/>
      <c r="K949" s="3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30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32"/>
      <c r="K950" s="3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30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32"/>
      <c r="K951" s="3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30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32"/>
      <c r="K952" s="3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30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32"/>
      <c r="K953" s="3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30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32"/>
      <c r="K954" s="3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30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32"/>
      <c r="K955" s="3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30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32"/>
      <c r="K956" s="3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30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32"/>
      <c r="K957" s="3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30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32"/>
      <c r="K958" s="3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30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32"/>
      <c r="K959" s="3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30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32"/>
      <c r="K960" s="3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30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32"/>
      <c r="K961" s="3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30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32"/>
      <c r="K962" s="3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30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32"/>
      <c r="K963" s="3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30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32"/>
      <c r="K964" s="3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30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32"/>
      <c r="K965" s="3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30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32"/>
      <c r="K966" s="3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30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32"/>
      <c r="K967" s="3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30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32"/>
      <c r="K968" s="3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30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32"/>
      <c r="K969" s="3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30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32"/>
      <c r="K970" s="3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30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32"/>
      <c r="K971" s="3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30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32"/>
      <c r="K972" s="3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30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32"/>
      <c r="K973" s="3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30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32"/>
      <c r="K974" s="3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30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32"/>
      <c r="K975" s="3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30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32"/>
      <c r="K976" s="3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30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32"/>
      <c r="K977" s="3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30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32"/>
      <c r="K978" s="3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30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32"/>
      <c r="K979" s="3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30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32"/>
      <c r="K980" s="3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30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32"/>
      <c r="K981" s="3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30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32"/>
      <c r="K982" s="3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30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32"/>
      <c r="K983" s="3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30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32"/>
      <c r="K984" s="3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30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32"/>
      <c r="K985" s="3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30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32"/>
      <c r="K986" s="3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30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32"/>
      <c r="K987" s="3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30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32"/>
      <c r="K988" s="3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30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32"/>
      <c r="K989" s="3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30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32"/>
      <c r="K990" s="3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30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32"/>
      <c r="K991" s="3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30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32"/>
      <c r="K992" s="3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30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32"/>
      <c r="K993" s="3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30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32"/>
      <c r="K994" s="3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30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32"/>
      <c r="K995" s="3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30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32"/>
      <c r="K996" s="3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30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32"/>
      <c r="K997" s="3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30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32"/>
      <c r="K998" s="3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30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32"/>
      <c r="K999" s="3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30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32"/>
      <c r="K1000" s="3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 ht="30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32"/>
      <c r="K1001" s="3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 ht="30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32"/>
      <c r="K1002" s="3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1:25" ht="30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32"/>
      <c r="K1003" s="3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</sheetData>
  <autoFilter ref="A2:K41">
    <filterColumn colId="4">
      <filters>
        <filter val="TED"/>
        <filter val="Termo de Execução Descentralizada"/>
      </filters>
    </filterColumn>
    <filterColumn colId="10">
      <filters>
        <filter val="Encerrado"/>
      </filters>
    </filterColumn>
  </autoFilter>
  <mergeCells count="1">
    <mergeCell ref="A1:K1"/>
  </mergeCells>
  <conditionalFormatting sqref="A18:B18 A31:J37 A39:J41 K31:K32 K40">
    <cfRule type="expression" dxfId="26" priority="1">
      <formula>$K18="OK"</formula>
    </cfRule>
  </conditionalFormatting>
  <conditionalFormatting sqref="A18:B18 A31:J37 A39:J41 K31:K32 K40">
    <cfRule type="expression" dxfId="25" priority="2">
      <formula>$K18="vencido"</formula>
    </cfRule>
  </conditionalFormatting>
  <conditionalFormatting sqref="A18:B18 A31:J37 A39:J41 K31:K32 K40">
    <cfRule type="expression" dxfId="24" priority="3">
      <formula>$K18="A vencer"</formula>
    </cfRule>
  </conditionalFormatting>
  <conditionalFormatting sqref="A24:G24">
    <cfRule type="expression" dxfId="23" priority="4">
      <formula>$K24="OK"</formula>
    </cfRule>
  </conditionalFormatting>
  <conditionalFormatting sqref="A24:G24">
    <cfRule type="expression" dxfId="22" priority="5">
      <formula>$K24="vencido"</formula>
    </cfRule>
  </conditionalFormatting>
  <conditionalFormatting sqref="A24:G24">
    <cfRule type="expression" dxfId="21" priority="6">
      <formula>$K24="A vencer"</formula>
    </cfRule>
  </conditionalFormatting>
  <conditionalFormatting sqref="A25:H26">
    <cfRule type="expression" dxfId="20" priority="7">
      <formula>$K25="OK"</formula>
    </cfRule>
  </conditionalFormatting>
  <conditionalFormatting sqref="A25:H26">
    <cfRule type="expression" dxfId="19" priority="8">
      <formula>$K25="vencido"</formula>
    </cfRule>
  </conditionalFormatting>
  <conditionalFormatting sqref="A25:H26">
    <cfRule type="expression" dxfId="18" priority="9">
      <formula>$K25="A vencer"</formula>
    </cfRule>
  </conditionalFormatting>
  <conditionalFormatting sqref="A23:J23">
    <cfRule type="expression" dxfId="17" priority="10">
      <formula>$K23="OK"</formula>
    </cfRule>
  </conditionalFormatting>
  <conditionalFormatting sqref="A23:J23">
    <cfRule type="expression" dxfId="16" priority="11">
      <formula>$K23="vencido"</formula>
    </cfRule>
  </conditionalFormatting>
  <conditionalFormatting sqref="A23:J23">
    <cfRule type="expression" dxfId="15" priority="12">
      <formula>$K23="A vencer"</formula>
    </cfRule>
  </conditionalFormatting>
  <conditionalFormatting sqref="A19:J20">
    <cfRule type="expression" dxfId="14" priority="13">
      <formula>$K19="OK"</formula>
    </cfRule>
  </conditionalFormatting>
  <conditionalFormatting sqref="A19:J20">
    <cfRule type="expression" dxfId="13" priority="14">
      <formula>$K19="vencido"</formula>
    </cfRule>
  </conditionalFormatting>
  <conditionalFormatting sqref="A19:J20">
    <cfRule type="expression" dxfId="12" priority="15">
      <formula>$K19="A vencer"</formula>
    </cfRule>
  </conditionalFormatting>
  <conditionalFormatting sqref="A22:J22">
    <cfRule type="expression" dxfId="11" priority="16">
      <formula>$K22="OK"</formula>
    </cfRule>
  </conditionalFormatting>
  <conditionalFormatting sqref="A22:J22">
    <cfRule type="expression" dxfId="10" priority="17">
      <formula>$K22="vencido"</formula>
    </cfRule>
  </conditionalFormatting>
  <conditionalFormatting sqref="A22:J22">
    <cfRule type="expression" dxfId="9" priority="18">
      <formula>$K22="A vencer"</formula>
    </cfRule>
  </conditionalFormatting>
  <conditionalFormatting sqref="F21">
    <cfRule type="expression" dxfId="8" priority="19">
      <formula>$K21="OK"</formula>
    </cfRule>
  </conditionalFormatting>
  <conditionalFormatting sqref="F21">
    <cfRule type="expression" dxfId="7" priority="20">
      <formula>$K21="vencido"</formula>
    </cfRule>
  </conditionalFormatting>
  <conditionalFormatting sqref="F21">
    <cfRule type="expression" dxfId="6" priority="21">
      <formula>$K21="A vencer"</formula>
    </cfRule>
  </conditionalFormatting>
  <conditionalFormatting sqref="H21:J21">
    <cfRule type="expression" dxfId="5" priority="22">
      <formula>$K21="OK"</formula>
    </cfRule>
  </conditionalFormatting>
  <conditionalFormatting sqref="H21:J21">
    <cfRule type="expression" dxfId="4" priority="23">
      <formula>$K21="vencido"</formula>
    </cfRule>
  </conditionalFormatting>
  <conditionalFormatting sqref="H21:J21">
    <cfRule type="expression" dxfId="3" priority="24">
      <formula>$K21="A vencer"</formula>
    </cfRule>
  </conditionalFormatting>
  <conditionalFormatting sqref="E38">
    <cfRule type="expression" dxfId="2" priority="25">
      <formula>$K38="OK"</formula>
    </cfRule>
  </conditionalFormatting>
  <conditionalFormatting sqref="E38">
    <cfRule type="expression" dxfId="1" priority="26">
      <formula>$K38="vencido"</formula>
    </cfRule>
  </conditionalFormatting>
  <conditionalFormatting sqref="E38">
    <cfRule type="expression" dxfId="0" priority="27">
      <formula>$K38="A vencer"</formula>
    </cfRule>
  </conditionalFormatting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VIGENTES</vt:lpstr>
      <vt:lpstr>CESSÃO</vt:lpstr>
      <vt:lpstr>ENCERRADOS 2024-2025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Cimere Tatiane dos Santos Klauk</dc:creator>
  <cp:lastModifiedBy>Emanoel Amador Reis Neto</cp:lastModifiedBy>
  <dcterms:created xsi:type="dcterms:W3CDTF">2016-09-16T14:07:16Z</dcterms:created>
  <dcterms:modified xsi:type="dcterms:W3CDTF">2026-04-06T14:29:57Z</dcterms:modified>
</cp:coreProperties>
</file>